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255" windowWidth="28830" windowHeight="6240"/>
  </bookViews>
  <sheets>
    <sheet name="様式5-2（特例増設用）" sheetId="8" r:id="rId1"/>
    <sheet name="別紙１" sheetId="10" r:id="rId2"/>
    <sheet name="別紙２" sheetId="11" r:id="rId3"/>
    <sheet name="リスト" sheetId="9" state="hidden" r:id="rId4"/>
  </sheets>
  <definedNames>
    <definedName name="_xlnm.Print_Area" localSheetId="1">別紙１!$A$1:$AD$43</definedName>
  </definedNames>
  <calcPr calcId="145621"/>
</workbook>
</file>

<file path=xl/calcChain.xml><?xml version="1.0" encoding="utf-8"?>
<calcChain xmlns="http://schemas.openxmlformats.org/spreadsheetml/2006/main">
  <c r="V34" i="10" l="1"/>
  <c r="S34" i="10"/>
  <c r="P34" i="10"/>
  <c r="X34" i="10" l="1"/>
  <c r="AC27" i="11" l="1"/>
  <c r="AC26" i="11"/>
  <c r="Y26" i="11" s="1"/>
  <c r="AC25" i="11"/>
  <c r="Y25" i="11" s="1"/>
  <c r="AC24" i="11"/>
  <c r="Y24" i="11" s="1"/>
  <c r="AC23" i="11"/>
  <c r="Y23" i="11" s="1"/>
  <c r="AC22" i="11"/>
  <c r="AC21" i="11"/>
  <c r="AC20" i="11"/>
  <c r="AC19" i="11"/>
  <c r="AC18" i="11"/>
  <c r="Y18" i="11" s="1"/>
  <c r="AC17" i="11"/>
  <c r="Y17" i="11" s="1"/>
  <c r="AC16" i="11"/>
  <c r="Y16" i="11" s="1"/>
  <c r="Y27" i="11"/>
  <c r="Y22" i="11"/>
  <c r="Y21" i="11"/>
  <c r="Y20" i="11"/>
  <c r="Y19" i="11"/>
  <c r="AE28" i="11"/>
  <c r="AF28" i="11"/>
  <c r="AG28" i="11"/>
  <c r="W28" i="11"/>
  <c r="AC28" i="11" l="1"/>
  <c r="AB42" i="10"/>
  <c r="U41" i="8" s="1"/>
  <c r="R33" i="8" l="1"/>
  <c r="E8" i="10" l="1"/>
  <c r="Y33" i="8" l="1"/>
  <c r="V33" i="8"/>
  <c r="N19" i="10"/>
  <c r="N18" i="10"/>
  <c r="N17" i="10"/>
  <c r="N16" i="10"/>
  <c r="N15" i="10"/>
  <c r="N14" i="10"/>
  <c r="N13" i="10"/>
  <c r="N12" i="10"/>
  <c r="N11" i="10"/>
  <c r="N10" i="10"/>
  <c r="N9" i="10"/>
  <c r="E19" i="10"/>
  <c r="E18" i="10"/>
  <c r="E17" i="10"/>
  <c r="E16" i="10"/>
  <c r="E15" i="10"/>
  <c r="E14" i="10"/>
  <c r="E13" i="10"/>
  <c r="E12" i="10"/>
  <c r="E11" i="10"/>
  <c r="E10" i="10"/>
  <c r="E9" i="10"/>
  <c r="N8" i="10"/>
  <c r="AA28" i="11" l="1"/>
  <c r="W29" i="11"/>
  <c r="AB28" i="10" s="1"/>
  <c r="X28" i="11"/>
  <c r="X29" i="11" s="1"/>
  <c r="AB30" i="10" l="1"/>
  <c r="U39" i="8" s="1"/>
  <c r="Y29" i="11"/>
  <c r="AB34" i="10" s="1"/>
  <c r="AB36" i="10" s="1"/>
  <c r="U40" i="8" s="1"/>
  <c r="Y28" i="11"/>
</calcChain>
</file>

<file path=xl/comments1.xml><?xml version="1.0" encoding="utf-8"?>
<comments xmlns="http://schemas.openxmlformats.org/spreadsheetml/2006/main">
  <authors>
    <author>電源地域振興センター</author>
  </authors>
  <commentList>
    <comment ref="AD11" authorId="0">
      <text>
        <r>
          <rPr>
            <b/>
            <sz val="9"/>
            <color indexed="81"/>
            <rFont val="ＭＳ Ｐゴシック"/>
            <family val="3"/>
            <charset val="128"/>
          </rPr>
          <t>ドロップダウンリストより選択
　　　　　（上期・下期）</t>
        </r>
      </text>
    </comment>
    <comment ref="AA12" authorId="0">
      <text>
        <r>
          <rPr>
            <b/>
            <sz val="9"/>
            <color indexed="81"/>
            <rFont val="ＭＳ Ｐゴシック"/>
            <family val="3"/>
            <charset val="128"/>
          </rPr>
          <t>ドロップダウンリストより選択
　　　　（新設・増設）</t>
        </r>
      </text>
    </comment>
    <comment ref="AA13" authorId="0">
      <text>
        <r>
          <rPr>
            <b/>
            <sz val="9"/>
            <color indexed="81"/>
            <rFont val="ＭＳ Ｐゴシック"/>
            <family val="3"/>
            <charset val="128"/>
          </rPr>
          <t>ドロップダウンリストより選択
　　　　（所在・隣接）</t>
        </r>
      </text>
    </comment>
  </commentList>
</comments>
</file>

<file path=xl/comments2.xml><?xml version="1.0" encoding="utf-8"?>
<comments xmlns="http://schemas.openxmlformats.org/spreadsheetml/2006/main">
  <authors>
    <author>電源地域振興センター</author>
  </authors>
  <commentList>
    <comment ref="T9" authorId="0">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<sst xmlns="http://schemas.openxmlformats.org/spreadsheetml/2006/main" count="427" uniqueCount="249">
  <si>
    <t>人</t>
    <rPh sb="0" eb="1">
      <t>ニン</t>
    </rPh>
    <phoneticPr fontId="1"/>
  </si>
  <si>
    <t>基礎雇用者数</t>
  </si>
  <si>
    <t>　</t>
    <phoneticPr fontId="1"/>
  </si>
  <si>
    <t>平成</t>
  </si>
  <si>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</si>
  <si>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</si>
  <si>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</si>
  <si>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</si>
  <si>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</si>
  <si>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</si>
  <si>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</si>
  <si>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</si>
  <si>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</si>
  <si>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</si>
  <si>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</si>
  <si>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</si>
  <si>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</si>
  <si>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</si>
  <si>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</si>
  <si>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</si>
  <si>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</si>
  <si>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</si>
  <si>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</si>
  <si>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</si>
  <si>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</si>
  <si>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</si>
  <si>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</si>
  <si>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</si>
  <si>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</si>
  <si>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</si>
  <si>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</si>
  <si>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</si>
  <si>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</si>
  <si>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</si>
  <si>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</si>
  <si>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</si>
  <si>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</si>
  <si>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</si>
  <si>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</si>
  <si>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</si>
  <si>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</si>
  <si>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</si>
  <si>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</si>
  <si>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</si>
  <si>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</si>
  <si>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平成</t>
    <rPh sb="0" eb="2">
      <t>ヘイセイ</t>
    </rPh>
    <phoneticPr fontId="2"/>
  </si>
  <si>
    <t>日</t>
  </si>
  <si>
    <t>始　期</t>
    <rPh sb="0" eb="1">
      <t>ハジメ</t>
    </rPh>
    <rPh sb="2" eb="3">
      <t>キ</t>
    </rPh>
    <phoneticPr fontId="1"/>
  </si>
  <si>
    <t>記号</t>
    <rPh sb="0" eb="2">
      <t>キゴウ</t>
    </rPh>
    <phoneticPr fontId="2"/>
  </si>
  <si>
    <t>LＡ</t>
  </si>
  <si>
    <t>LＢ</t>
  </si>
  <si>
    <t>様式５－２の別紙１</t>
    <rPh sb="0" eb="2">
      <t>ヨウシキ</t>
    </rPh>
    <rPh sb="6" eb="8">
      <t>ベッシ</t>
    </rPh>
    <phoneticPr fontId="2"/>
  </si>
  <si>
    <t>様式５－２の別紙２</t>
    <phoneticPr fontId="5"/>
  </si>
  <si>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</si>
  <si>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計</t>
    <rPh sb="0" eb="1">
      <t>ケイ</t>
    </rPh>
    <phoneticPr fontId="1"/>
  </si>
  <si>
    <t>月</t>
    <rPh sb="0" eb="1">
      <t>ツキ</t>
    </rPh>
    <phoneticPr fontId="1"/>
  </si>
  <si>
    <t>年</t>
    <rPh sb="0" eb="1">
      <t>ネン</t>
    </rPh>
    <phoneticPr fontId="1"/>
  </si>
  <si>
    <t>平成</t>
    <rPh sb="0" eb="2">
      <t>ヘイセイ</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</si>
  <si>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</si>
  <si>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</si>
  <si>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</si>
  <si>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</si>
  <si>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</si>
  <si>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</si>
  <si>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</si>
  <si>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</si>
  <si>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（kW）</t>
    <phoneticPr fontId="2"/>
  </si>
  <si>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</si>
  <si>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</si>
  <si>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</si>
  <si>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　　　ａ．初回申請時は旧制度適用、その後１回目の特例増設をした場合</t>
    <rPh sb="5" eb="7">
      <t>ショカイ</t>
    </rPh>
    <rPh sb="7" eb="9">
      <t>シンセイ</t>
    </rPh>
    <rPh sb="9" eb="10">
      <t>ジ</t>
    </rPh>
    <rPh sb="11" eb="12">
      <t>キュウ</t>
    </rPh>
    <rPh sb="12" eb="14">
      <t>セイド</t>
    </rPh>
    <rPh sb="14" eb="16">
      <t>テキヨウ</t>
    </rPh>
    <rPh sb="19" eb="20">
      <t>アト</t>
    </rPh>
    <rPh sb="21" eb="22">
      <t>カイ</t>
    </rPh>
    <rPh sb="22" eb="23">
      <t>メ</t>
    </rPh>
    <rPh sb="24" eb="26">
      <t>トクレイ</t>
    </rPh>
    <rPh sb="26" eb="28">
      <t>ゾウセツ</t>
    </rPh>
    <rPh sb="31" eb="33">
      <t>バアイ</t>
    </rPh>
    <phoneticPr fontId="2"/>
  </si>
  <si>
    <t>基礎数値は別紙の「特例増設に係る基礎数値算出表」による。</t>
    <rPh sb="0" eb="2">
      <t>キソ</t>
    </rPh>
    <rPh sb="2" eb="4">
      <t>スウチ</t>
    </rPh>
    <rPh sb="5" eb="7">
      <t>ベッシ</t>
    </rPh>
    <rPh sb="9" eb="11">
      <t>トクレイ</t>
    </rPh>
    <rPh sb="11" eb="13">
      <t>ゾウセツ</t>
    </rPh>
    <rPh sb="14" eb="15">
      <t>カカ</t>
    </rPh>
    <rPh sb="16" eb="18">
      <t>キソ</t>
    </rPh>
    <rPh sb="18" eb="20">
      <t>スウチ</t>
    </rPh>
    <rPh sb="20" eb="22">
      <t>サンシュツ</t>
    </rPh>
    <rPh sb="22" eb="23">
      <t>ヒョウ</t>
    </rPh>
    <phoneticPr fontId="1"/>
  </si>
  <si>
    <t>３．当初の企業立地に関する事項</t>
    <rPh sb="2" eb="4">
      <t>トウショ</t>
    </rPh>
    <rPh sb="5" eb="7">
      <t>キギョウ</t>
    </rPh>
    <rPh sb="7" eb="9">
      <t>リッチ</t>
    </rPh>
    <rPh sb="10" eb="11">
      <t>カン</t>
    </rPh>
    <rPh sb="13" eb="15">
      <t>ジコウ</t>
    </rPh>
    <phoneticPr fontId="1"/>
  </si>
  <si>
    <t>○今回の特例増設日</t>
    <rPh sb="1" eb="3">
      <t>コンカイ</t>
    </rPh>
    <rPh sb="4" eb="6">
      <t>トクレイ</t>
    </rPh>
    <rPh sb="6" eb="8">
      <t>ゾウセツ</t>
    </rPh>
    <rPh sb="8" eb="9">
      <t>ヒ</t>
    </rPh>
    <phoneticPr fontId="5"/>
  </si>
  <si>
    <t>６．今回の特例増設による交付期間延長に適用される基礎数値</t>
    <rPh sb="2" eb="4">
      <t>コンカイ</t>
    </rPh>
    <rPh sb="5" eb="7">
      <t>トクレイ</t>
    </rPh>
    <rPh sb="7" eb="9">
      <t>ゾウセツ</t>
    </rPh>
    <rPh sb="12" eb="14">
      <t>コウフ</t>
    </rPh>
    <rPh sb="14" eb="16">
      <t>キカン</t>
    </rPh>
    <rPh sb="16" eb="18">
      <t>エンチョウ</t>
    </rPh>
    <rPh sb="19" eb="21">
      <t>テキヨウ</t>
    </rPh>
    <rPh sb="24" eb="26">
      <t>キソ</t>
    </rPh>
    <rPh sb="26" eb="28">
      <t>スウチ</t>
    </rPh>
    <phoneticPr fontId="1"/>
  </si>
  <si>
    <t>２．今回の特例増設に至った経緯</t>
    <rPh sb="2" eb="4">
      <t>コンカイ</t>
    </rPh>
    <rPh sb="5" eb="7">
      <t>トクレイ</t>
    </rPh>
    <rPh sb="7" eb="9">
      <t>ゾウセツ</t>
    </rPh>
    <rPh sb="10" eb="11">
      <t>イタ</t>
    </rPh>
    <rPh sb="13" eb="15">
      <t>ケイイ</t>
    </rPh>
    <phoneticPr fontId="1"/>
  </si>
  <si>
    <t>５．今回の特例増設に伴って取得した固定資産の内容</t>
    <rPh sb="2" eb="4">
      <t>コンカイ</t>
    </rPh>
    <rPh sb="5" eb="7">
      <t>トクレイ</t>
    </rPh>
    <rPh sb="7" eb="9">
      <t>ゾウセツ</t>
    </rPh>
    <rPh sb="10" eb="11">
      <t>トモナ</t>
    </rPh>
    <rPh sb="13" eb="15">
      <t>シュトク</t>
    </rPh>
    <rPh sb="17" eb="19">
      <t>コテイ</t>
    </rPh>
    <rPh sb="19" eb="21">
      <t>シサン</t>
    </rPh>
    <rPh sb="22" eb="24">
      <t>ナイヨウ</t>
    </rPh>
    <phoneticPr fontId="1"/>
  </si>
  <si>
    <t>１度目の特例増設日</t>
    <rPh sb="1" eb="2">
      <t>ド</t>
    </rPh>
    <phoneticPr fontId="6"/>
  </si>
  <si>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</si>
  <si>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</si>
  <si>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</si>
  <si>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・特例増設日の属する月の支払分を含む過去１年間の実績を記入</t>
    <rPh sb="1" eb="3">
      <t>トクレイ</t>
    </rPh>
    <rPh sb="3" eb="5">
      <t>ゾウセツ</t>
    </rPh>
    <rPh sb="5" eb="6">
      <t>ビ</t>
    </rPh>
    <rPh sb="7" eb="8">
      <t>ゾク</t>
    </rPh>
    <rPh sb="10" eb="11">
      <t>ツキ</t>
    </rPh>
    <rPh sb="12" eb="14">
      <t>シハラ</t>
    </rPh>
    <rPh sb="14" eb="15">
      <t>ブン</t>
    </rPh>
    <rPh sb="16" eb="17">
      <t>フク</t>
    </rPh>
    <rPh sb="18" eb="20">
      <t>カコ</t>
    </rPh>
    <rPh sb="21" eb="23">
      <t>ネンカン</t>
    </rPh>
    <rPh sb="24" eb="26">
      <t>ジッセキ</t>
    </rPh>
    <rPh sb="27" eb="29">
      <t>キニュウ</t>
    </rPh>
    <phoneticPr fontId="1"/>
  </si>
  <si>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</si>
  <si>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</si>
  <si>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</si>
  <si>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</si>
  <si>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</si>
  <si>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</si>
  <si>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</si>
  <si>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</si>
  <si>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</si>
  <si>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</si>
  <si>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</si>
  <si>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</si>
  <si>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</si>
  <si>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</si>
  <si>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</si>
  <si>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</si>
  <si>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</si>
  <si>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</si>
  <si>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</si>
  <si>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</si>
  <si>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</si>
  <si>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</si>
  <si>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</si>
  <si>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</si>
  <si>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</si>
  <si>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</si>
  <si>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</si>
  <si>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</si>
  <si>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</si>
  <si>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</si>
  <si>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</si>
  <si>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</si>
  <si>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</si>
  <si>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</si>
  <si>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H31上</t>
  </si>
  <si>
    <t>H31下</t>
  </si>
  <si>
    <t>H32上</t>
  </si>
  <si>
    <t>H32下</t>
  </si>
  <si>
    <t>H33上</t>
  </si>
  <si>
    <t>H33下</t>
  </si>
  <si>
    <t>半期区分</t>
    <rPh sb="0" eb="2">
      <t>ハンキ</t>
    </rPh>
    <rPh sb="2" eb="4">
      <t>クブン</t>
    </rPh>
    <phoneticPr fontId="14"/>
  </si>
  <si>
    <t>申請期</t>
    <rPh sb="0" eb="2">
      <t>シンセイ</t>
    </rPh>
    <rPh sb="2" eb="3">
      <t>キ</t>
    </rPh>
    <phoneticPr fontId="14"/>
  </si>
  <si>
    <t>H34上</t>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</si>
  <si>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</si>
  <si>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</si>
  <si>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</si>
  <si>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</si>
  <si>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</si>
  <si>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</si>
  <si>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</si>
  <si>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</si>
  <si>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</si>
  <si>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</si>
  <si>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</si>
  <si>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</si>
  <si>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</si>
  <si>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</si>
  <si>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</si>
  <si>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</si>
  <si>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</si>
  <si>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</si>
  <si>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</si>
  <si>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</si>
  <si>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</si>
  <si>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</si>
  <si>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</si>
  <si>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H31.4.1 ～ H31.9.30</t>
    <phoneticPr fontId="14"/>
  </si>
  <si>
    <t>H31.10.1 ～ H32.3.31</t>
    <phoneticPr fontId="14"/>
  </si>
  <si>
    <t>H32.4.1 ～ H32.9.30</t>
    <phoneticPr fontId="14"/>
  </si>
  <si>
    <t>H32.10.1 ～ H33.3.31</t>
    <phoneticPr fontId="14"/>
  </si>
  <si>
    <t>H33.4.1 ～ H33.9.30</t>
    <phoneticPr fontId="14"/>
  </si>
  <si>
    <t>H33.10.1 ～ H34.3.31</t>
    <phoneticPr fontId="14"/>
  </si>
  <si>
    <t>補助対象期末日</t>
    <rPh sb="0" eb="2">
      <t>ホジョ</t>
    </rPh>
    <rPh sb="2" eb="4">
      <t>タイショウ</t>
    </rPh>
    <rPh sb="4" eb="6">
      <t>キマツ</t>
    </rPh>
    <rPh sb="6" eb="7">
      <t>ヒ</t>
    </rPh>
    <phoneticPr fontId="14"/>
  </si>
  <si>
    <t>所在・隣接の区分</t>
    <phoneticPr fontId="1"/>
  </si>
  <si>
    <t>４．特例増設に関する事項</t>
    <phoneticPr fontId="6"/>
  </si>
  <si>
    <t>H34下</t>
    <phoneticPr fontId="14"/>
  </si>
  <si>
    <t>H34上</t>
    <phoneticPr fontId="14"/>
  </si>
  <si>
    <t>H35上</t>
  </si>
  <si>
    <t>H34下</t>
    <phoneticPr fontId="14"/>
  </si>
  <si>
    <t>H34.4.1 ～ H34.9.30</t>
    <phoneticPr fontId="14"/>
  </si>
  <si>
    <t>H34.10.1 ～ H35.3.31</t>
    <phoneticPr fontId="14"/>
  </si>
  <si>
    <t>[kW]</t>
    <phoneticPr fontId="1"/>
  </si>
  <si>
    <t>(円)</t>
    <phoneticPr fontId="1"/>
  </si>
  <si>
    <t>（</t>
    <phoneticPr fontId="1"/>
  </si>
  <si>
    <t>）</t>
    <phoneticPr fontId="1"/>
  </si>
  <si>
    <t>H35下</t>
    <phoneticPr fontId="14"/>
  </si>
  <si>
    <t>H36下</t>
    <phoneticPr fontId="14"/>
  </si>
  <si>
    <t>H36上</t>
    <rPh sb="3" eb="4">
      <t>ウエ</t>
    </rPh>
    <phoneticPr fontId="14"/>
  </si>
  <si>
    <t>H37上</t>
    <rPh sb="3" eb="4">
      <t>ウエ</t>
    </rPh>
    <phoneticPr fontId="14"/>
  </si>
  <si>
    <t>H35.4.1 ～ H35.9.30</t>
    <phoneticPr fontId="14"/>
  </si>
  <si>
    <t>H35.10.1 ～ H36.3.31</t>
    <phoneticPr fontId="14"/>
  </si>
  <si>
    <t>H36.4.1 ～ H36.9.30</t>
    <phoneticPr fontId="14"/>
  </si>
  <si>
    <t>H36.10.1 ～ H37.3.31</t>
    <phoneticPr fontId="14"/>
  </si>
  <si>
    <t>H37上</t>
    <phoneticPr fontId="14"/>
  </si>
  <si>
    <t>H37下</t>
    <phoneticPr fontId="14"/>
  </si>
  <si>
    <t>H38上</t>
    <rPh sb="3" eb="4">
      <t>ウエ</t>
    </rPh>
    <phoneticPr fontId="14"/>
  </si>
  <si>
    <t>H38下</t>
    <phoneticPr fontId="14"/>
  </si>
  <si>
    <t>H39上</t>
    <rPh sb="3" eb="4">
      <t>ウエ</t>
    </rPh>
    <phoneticPr fontId="14"/>
  </si>
  <si>
    <t>H37.4.1 ～ H37.9.30</t>
    <phoneticPr fontId="14"/>
  </si>
  <si>
    <t>H37.10.1 ～ H38.3.31</t>
    <phoneticPr fontId="14"/>
  </si>
  <si>
    <t>H38.4.1 ～ H38.9.30</t>
    <phoneticPr fontId="14"/>
  </si>
  <si>
    <t>H38.10.1 ～ H39.3.31</t>
    <phoneticPr fontId="14"/>
  </si>
  <si>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</si>
  <si>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</si>
  <si>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</si>
  <si>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</si>
  <si>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</si>
  <si>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20"/>
  </si>
  <si>
    <t>最終決定の基礎契約電力</t>
    <phoneticPr fontId="20"/>
  </si>
  <si>
    <t>特例増設日の属する月の前1年間の平均支払電気料金</t>
  </si>
  <si>
    <t>ＣＡ、ＣＢの多い方</t>
    <phoneticPr fontId="20"/>
  </si>
  <si>
    <t>CＡ</t>
    <phoneticPr fontId="20"/>
  </si>
  <si>
    <t>CＢ</t>
    <phoneticPr fontId="20"/>
  </si>
  <si>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</si>
  <si>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</si>
  <si>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20"/>
  </si>
  <si>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</si>
  <si>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20"/>
  </si>
  <si>
    <t>人</t>
    <rPh sb="0" eb="1">
      <t>ヒト</t>
    </rPh>
    <phoneticPr fontId="2"/>
  </si>
  <si>
    <t>最終決定の基礎雇用者数</t>
    <phoneticPr fontId="20"/>
  </si>
  <si>
    <t>最終決定の基礎電気料金（月平均）</t>
    <phoneticPr fontId="20"/>
  </si>
  <si>
    <t>　※　但し次の場合は、記号ＰＡ・ＣＡ・ＬＡの数値が基礎数値となります。</t>
    <rPh sb="3" eb="4">
      <t>タダ</t>
    </rPh>
    <rPh sb="5" eb="6">
      <t>ツギ</t>
    </rPh>
    <rPh sb="7" eb="9">
      <t>バアイ</t>
    </rPh>
    <rPh sb="11" eb="13">
      <t>キゴウ</t>
    </rPh>
    <rPh sb="22" eb="24">
      <t>スウチ</t>
    </rPh>
    <rPh sb="25" eb="27">
      <t>キソ</t>
    </rPh>
    <rPh sb="27" eb="29">
      <t>スウチ</t>
    </rPh>
    <phoneticPr fontId="2"/>
  </si>
  <si>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</si>
  <si>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</si>
  <si>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</si>
  <si>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</si>
  <si>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　＊別紙２の　“３．平均契約電力、平均支払電気料金の算定”　より</t>
    <rPh sb="2" eb="4">
      <t>ベッシ</t>
    </rPh>
    <rPh sb="10" eb="12">
      <t>ヘイキン</t>
    </rPh>
    <rPh sb="12" eb="14">
      <t>ケイヤク</t>
    </rPh>
    <rPh sb="14" eb="16">
      <t>デンリョク</t>
    </rPh>
    <rPh sb="17" eb="19">
      <t>ヘイキン</t>
    </rPh>
    <rPh sb="19" eb="21">
      <t>シハラ</t>
    </rPh>
    <rPh sb="21" eb="23">
      <t>デンキ</t>
    </rPh>
    <rPh sb="23" eb="25">
      <t>リョウキン</t>
    </rPh>
    <rPh sb="26" eb="28">
      <t>サンテイ</t>
    </rPh>
    <phoneticPr fontId="2"/>
  </si>
  <si>
    <t>　＊別紙２の　“３．平均契約電力、平均支払電気料金の算定”　より</t>
    <rPh sb="26" eb="28">
      <t>サンテイ</t>
    </rPh>
    <phoneticPr fontId="2"/>
  </si>
  <si>
    <t>応募要領の別紙Ｆも参照ください。</t>
    <rPh sb="0" eb="2">
      <t>オウボ</t>
    </rPh>
    <rPh sb="2" eb="4">
      <t>ヨウリョウ</t>
    </rPh>
    <rPh sb="5" eb="7">
      <t>ベッシ</t>
    </rPh>
    <rPh sb="9" eb="11">
      <t>サンショウ</t>
    </rPh>
    <phoneticPr fontId="2"/>
  </si>
  <si>
    <t>（人）</t>
    <phoneticPr fontId="20"/>
  </si>
  <si>
    <t xml:space="preserve">別紙１の“（１）基礎契約電力”へ
</t>
    <phoneticPr fontId="22"/>
  </si>
  <si>
    <t xml:space="preserve">  別紙１の“（２）基礎電気料金（月平均）”へ</t>
    <phoneticPr fontId="22"/>
  </si>
  <si>
    <t>（様式５－２：特例増設初回申請用）</t>
    <rPh sb="7" eb="9">
      <t>トクレイ</t>
    </rPh>
    <rPh sb="9" eb="11">
      <t>ゾウセツ</t>
    </rPh>
    <rPh sb="11" eb="13">
      <t>ショカイ</t>
    </rPh>
    <rPh sb="13" eb="15">
      <t>シンセイ</t>
    </rPh>
    <phoneticPr fontId="1"/>
  </si>
  <si>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</si>
  <si>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</si>
  <si>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</si>
  <si>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1"/>
  </si>
  <si>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1"/>
  </si>
  <si>
    <t>（早収期限）</t>
    <phoneticPr fontId="1"/>
  </si>
  <si>
    <t>支払期日</t>
    <rPh sb="0" eb="2">
      <t>シハライ</t>
    </rPh>
    <rPh sb="2" eb="4">
      <t>キジツ</t>
    </rPh>
    <phoneticPr fontId="22"/>
  </si>
  <si>
    <t>（計量日）</t>
    <rPh sb="1" eb="3">
      <t>ケイリョウ</t>
    </rPh>
    <rPh sb="3" eb="4">
      <t>ビ</t>
    </rPh>
    <phoneticPr fontId="22"/>
  </si>
  <si>
    <t>対象期間</t>
    <rPh sb="0" eb="2">
      <t>タイショウ</t>
    </rPh>
    <rPh sb="2" eb="4">
      <t>キカン</t>
    </rPh>
    <phoneticPr fontId="1"/>
  </si>
  <si>
    <t>申請期</t>
    <phoneticPr fontId="20"/>
  </si>
  <si>
    <t>月平均
契約電力</t>
    <rPh sb="0" eb="1">
      <t>ツキ</t>
    </rPh>
    <rPh sb="1" eb="3">
      <t>ヘイキン</t>
    </rPh>
    <rPh sb="4" eb="6">
      <t>ケイヤク</t>
    </rPh>
    <rPh sb="6" eb="8">
      <t>デンリョク</t>
    </rPh>
    <phoneticPr fontId="1"/>
  </si>
  <si>
    <t>半期区分</t>
    <rPh sb="0" eb="2">
      <t>ハンキ</t>
    </rPh>
    <rPh sb="2" eb="4">
      <t>クブン</t>
    </rPh>
    <phoneticPr fontId="1"/>
  </si>
  <si>
    <t>（円）</t>
    <rPh sb="1" eb="2">
      <t>エン</t>
    </rPh>
    <phoneticPr fontId="20"/>
  </si>
  <si>
    <t>期末
雇用者数</t>
    <phoneticPr fontId="20"/>
  </si>
  <si>
    <t>期　　日</t>
    <rPh sb="0" eb="1">
      <t>キ</t>
    </rPh>
    <rPh sb="3" eb="4">
      <t>ニチ</t>
    </rPh>
    <phoneticPr fontId="1"/>
  </si>
  <si>
    <t>摘　　要</t>
    <rPh sb="0" eb="1">
      <t>テッ</t>
    </rPh>
    <rPh sb="3" eb="4">
      <t>ヨウ</t>
    </rPh>
    <phoneticPr fontId="1"/>
  </si>
  <si>
    <t>　・過去の電力帳票まとめ表【様式１】及び交付申請書等から作成 　　※特例増設１度目の初回申請で、当初の企業立地日が平成２０年３月３１日以前の場合は記入不要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4" eb="46">
      <t>シンセイ</t>
    </rPh>
    <rPh sb="48" eb="50">
      <t>トウショ</t>
    </rPh>
    <rPh sb="51" eb="53">
      <t>キギョウ</t>
    </rPh>
    <rPh sb="53" eb="55">
      <t>リッチ</t>
    </rPh>
    <rPh sb="55" eb="56">
      <t>ビ</t>
    </rPh>
    <rPh sb="57" eb="59">
      <t>ヘイセイ</t>
    </rPh>
    <rPh sb="61" eb="62">
      <t>ネン</t>
    </rPh>
    <rPh sb="63" eb="64">
      <t>ツキ</t>
    </rPh>
    <rPh sb="66" eb="67">
      <t>ヒ</t>
    </rPh>
    <rPh sb="67" eb="69">
      <t>イゼン</t>
    </rPh>
    <rPh sb="70" eb="72">
      <t>バアイ</t>
    </rPh>
    <rPh sb="73" eb="75">
      <t>キニュウ</t>
    </rPh>
    <rPh sb="75" eb="77">
      <t>フヨウ</t>
    </rPh>
    <phoneticPr fontId="2"/>
  </si>
  <si>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</si>
  <si>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</si>
  <si>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</si>
  <si>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</si>
  <si>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</si>
  <si>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</si>
  <si>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</si>
  <si>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期</t>
    <rPh sb="0" eb="1">
      <t>キ</t>
    </rPh>
    <phoneticPr fontId="6"/>
  </si>
  <si>
    <t>年</t>
    <rPh sb="0" eb="1">
      <t>ネン</t>
    </rPh>
    <phoneticPr fontId="6"/>
  </si>
  <si>
    <t>新規申請時期</t>
    <rPh sb="0" eb="2">
      <t>シンキ</t>
    </rPh>
    <rPh sb="2" eb="4">
      <t>シンセイ</t>
    </rPh>
    <rPh sb="4" eb="6">
      <t>ジキ</t>
    </rPh>
    <phoneticPr fontId="1"/>
  </si>
  <si>
    <t>・「Ａ．取得価額」から「B．圧縮額」を引いた「Ｃ．固定資産計上価額」の合計額が、所在・隣接の区分による基準金額以上であることを確認してください。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ショザイ</t>
    </rPh>
    <rPh sb="43" eb="45">
      <t>リンセツ</t>
    </rPh>
    <rPh sb="46" eb="48">
      <t>クブン</t>
    </rPh>
    <rPh sb="51" eb="53">
      <t>キジュン</t>
    </rPh>
    <rPh sb="53" eb="55">
      <t>キンガク</t>
    </rPh>
    <rPh sb="55" eb="57">
      <t>イジョウ</t>
    </rPh>
    <rPh sb="63" eb="65">
      <t>カクニン</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</si>
  <si>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</si>
  <si>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</si>
  <si>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</si>
  <si>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立地形態</t>
    <phoneticPr fontId="1"/>
  </si>
  <si>
    <t>月平均
支払電気料金</t>
    <rPh sb="0" eb="1">
      <t>ツキ</t>
    </rPh>
    <phoneticPr fontId="2"/>
  </si>
  <si>
    <t>注１）　この表に記入した固定資産の固定資産台帳及び経理処理書類（基準金額以上）の写しを添付してください。経理処理書類とは、契約書、請求書、領収書等です。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3" eb="24">
      <t>オヨ</t>
    </rPh>
    <rPh sb="25" eb="27">
      <t>ケイリ</t>
    </rPh>
    <rPh sb="27" eb="29">
      <t>ショリ</t>
    </rPh>
    <rPh sb="29" eb="31">
      <t>ショルイ</t>
    </rPh>
    <rPh sb="32" eb="34">
      <t>キジュン</t>
    </rPh>
    <rPh sb="34" eb="36">
      <t>キンガク</t>
    </rPh>
    <rPh sb="36" eb="38">
      <t>イジョウ</t>
    </rPh>
    <rPh sb="40" eb="41">
      <t>ウツ</t>
    </rPh>
    <rPh sb="43" eb="45">
      <t>テンプ</t>
    </rPh>
    <rPh sb="52" eb="54">
      <t>ケイリ</t>
    </rPh>
    <rPh sb="54" eb="56">
      <t>ショリ</t>
    </rPh>
    <rPh sb="56" eb="58">
      <t>ショルイ</t>
    </rPh>
    <rPh sb="61" eb="64">
      <t>ケイヤクショ</t>
    </rPh>
    <rPh sb="65" eb="68">
      <t>セイキュウショ</t>
    </rPh>
    <rPh sb="69" eb="72">
      <t>リョウシュウショ</t>
    </rPh>
    <rPh sb="72" eb="7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</si>
</sst>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9"/>
      <color indexed="81"/>
      <name val="ＭＳ Ｐゴシック"/>
      <family val="3"/>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s>
  <fills count="3">
    <fill>
      <patternFill patternType="none"/>
    </fill>
    <fill>
      <patternFill patternType="gray125"/>
    </fill>
    <fill>
      <patternFill patternType="solid">
        <fgColor indexed="22"/>
        <bgColor indexed="64"/>
      </patternFill>
    </fill>
  </fills>
  <borders count="4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373">
    <xf numFmtId="0" fontId="0" fillId="0" borderId="0" xfId="0">
      <alignment vertical="center"/>
    </xf>
    <xf numFmtId="0" fontId="7" fillId="0" borderId="1" xfId="0" applyNumberFormat="1"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Border="1" applyAlignment="1">
      <alignment vertical="center" shrinkToFit="1"/>
    </xf>
    <xf numFmtId="0" fontId="7" fillId="0" borderId="0" xfId="0" applyFont="1" applyBorder="1" applyAlignment="1">
      <alignment horizontal="left" vertical="center"/>
    </xf>
    <xf numFmtId="0" fontId="7" fillId="0" borderId="1" xfId="0" applyFont="1" applyBorder="1"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NumberFormat="1"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shrinkToFit="1"/>
    </xf>
    <xf numFmtId="0" fontId="12" fillId="0" borderId="0" xfId="0" applyFont="1" applyBorder="1" applyAlignment="1">
      <alignment vertical="center" shrinkToFit="1"/>
    </xf>
    <xf numFmtId="0" fontId="1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7" fillId="0" borderId="1" xfId="0" applyFont="1" applyBorder="1" applyAlignment="1">
      <alignment horizontal="left" vertical="center"/>
    </xf>
    <xf numFmtId="0" fontId="7" fillId="0" borderId="7" xfId="0" applyFont="1" applyBorder="1" applyAlignment="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NumberFormat="1" applyAlignment="1">
      <alignment horizontal="center" vertical="center"/>
    </xf>
    <xf numFmtId="57" fontId="0" fillId="0" borderId="0" xfId="0" applyNumberFormat="1" applyAlignment="1">
      <alignment horizontal="center" vertical="center"/>
    </xf>
    <xf numFmtId="0" fontId="0" fillId="0" borderId="0" xfId="0" applyAlignment="1">
      <alignment horizontal="center" vertical="center"/>
    </xf>
    <xf numFmtId="0" fontId="7" fillId="0" borderId="0" xfId="0" applyFont="1" applyProtection="1">
      <alignment vertical="center"/>
    </xf>
    <xf numFmtId="0" fontId="7" fillId="0" borderId="0" xfId="0" applyFont="1" applyAlignment="1" applyProtection="1">
      <alignment horizontal="left" vertical="center"/>
    </xf>
    <xf numFmtId="0" fontId="10" fillId="0" borderId="0" xfId="0" applyFont="1" applyProtection="1">
      <alignment vertical="center"/>
    </xf>
    <xf numFmtId="0" fontId="8" fillId="0" borderId="0" xfId="0" applyFont="1" applyProtection="1">
      <alignment vertical="center"/>
    </xf>
    <xf numFmtId="0" fontId="0" fillId="0" borderId="0" xfId="0" applyProtection="1">
      <alignment vertical="center"/>
    </xf>
    <xf numFmtId="0" fontId="0" fillId="0" borderId="0" xfId="0" applyNumberFormat="1" applyAlignment="1" applyProtection="1">
      <alignment horizontal="center" vertical="center"/>
    </xf>
    <xf numFmtId="0" fontId="0" fillId="0" borderId="0" xfId="0" applyAlignment="1" applyProtection="1">
      <alignment horizontal="center" vertical="center"/>
    </xf>
    <xf numFmtId="56" fontId="7" fillId="0" borderId="0" xfId="0" quotePrefix="1" applyNumberFormat="1" applyFont="1" applyProtection="1">
      <alignment vertical="center"/>
    </xf>
    <xf numFmtId="0" fontId="7" fillId="0" borderId="0" xfId="0" applyFont="1" applyAlignment="1" applyProtection="1">
      <alignment vertical="top"/>
    </xf>
    <xf numFmtId="0" fontId="7" fillId="0" borderId="0" xfId="0" applyFont="1" applyBorder="1" applyAlignment="1" applyProtection="1">
      <alignment horizontal="center" vertical="center" wrapText="1"/>
    </xf>
    <xf numFmtId="57" fontId="0" fillId="0" borderId="0" xfId="0" applyNumberFormat="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Alignment="1" applyProtection="1">
      <alignment vertical="center" wrapText="1"/>
    </xf>
    <xf numFmtId="0" fontId="7" fillId="0" borderId="0" xfId="0" applyFont="1" applyBorder="1" applyProtection="1">
      <alignment vertical="center"/>
    </xf>
    <xf numFmtId="0" fontId="7" fillId="0" borderId="0" xfId="0" applyFont="1" applyBorder="1" applyAlignment="1" applyProtection="1">
      <alignment vertical="center" shrinkToFit="1"/>
    </xf>
    <xf numFmtId="0" fontId="7" fillId="0" borderId="0" xfId="0" applyFont="1" applyBorder="1" applyAlignment="1" applyProtection="1">
      <alignment horizontal="left" vertical="center"/>
    </xf>
    <xf numFmtId="176" fontId="7" fillId="0" borderId="0" xfId="0" applyNumberFormat="1" applyFont="1" applyBorder="1" applyProtection="1">
      <alignment vertical="center"/>
    </xf>
    <xf numFmtId="176" fontId="7" fillId="0" borderId="0" xfId="0" applyNumberFormat="1" applyFont="1" applyBorder="1" applyAlignment="1" applyProtection="1">
      <alignment horizontal="right" vertical="center"/>
    </xf>
    <xf numFmtId="176" fontId="7" fillId="0" borderId="0" xfId="0" applyNumberFormat="1" applyFont="1" applyFill="1" applyBorder="1" applyAlignment="1" applyProtection="1">
      <alignment horizontal="right" vertical="center"/>
    </xf>
    <xf numFmtId="0" fontId="7" fillId="0" borderId="0" xfId="0" applyFont="1" applyAlignment="1" applyProtection="1">
      <alignment horizontal="right" vertical="center"/>
    </xf>
    <xf numFmtId="0" fontId="7" fillId="0" borderId="1" xfId="0" applyFont="1" applyBorder="1" applyAlignment="1" applyProtection="1">
      <alignment horizontal="center" vertical="center"/>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7"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1" xfId="0" applyFont="1" applyFill="1" applyBorder="1" applyAlignment="1" applyProtection="1">
      <alignment vertical="center" shrinkToFit="1"/>
      <protection locked="0"/>
    </xf>
    <xf numFmtId="0" fontId="7" fillId="0" borderId="7" xfId="0" applyFont="1" applyBorder="1" applyAlignment="1" applyProtection="1">
      <alignment vertical="center"/>
      <protection locked="0"/>
    </xf>
    <xf numFmtId="0" fontId="7" fillId="0" borderId="9" xfId="0" applyFont="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pplyProtection="1">
      <alignment horizontal="center" vertical="center"/>
    </xf>
    <xf numFmtId="0" fontId="8" fillId="0" borderId="0" xfId="0" applyFont="1" applyAlignment="1" applyProtection="1">
      <alignment horizontal="right" vertical="top"/>
    </xf>
    <xf numFmtId="0" fontId="7" fillId="0" borderId="4" xfId="0" applyNumberFormat="1" applyFont="1" applyBorder="1" applyAlignment="1">
      <alignment horizontal="center" vertical="center"/>
    </xf>
    <xf numFmtId="0" fontId="8" fillId="0" borderId="0" xfId="0" applyFont="1" applyBorder="1" applyAlignment="1">
      <alignment horizontal="left" vertical="center"/>
    </xf>
    <xf numFmtId="0" fontId="0" fillId="0" borderId="0" xfId="0">
      <alignment vertical="center"/>
    </xf>
    <xf numFmtId="0" fontId="8" fillId="0" borderId="1" xfId="0" applyNumberFormat="1" applyFont="1" applyBorder="1" applyAlignment="1" applyProtection="1">
      <alignment horizontal="center" vertical="center"/>
      <protection locked="0"/>
    </xf>
    <xf numFmtId="0" fontId="8" fillId="0" borderId="4" xfId="0" applyNumberFormat="1"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horizontal="center" vertical="center"/>
    </xf>
    <xf numFmtId="0" fontId="11" fillId="0" borderId="0" xfId="2" applyFont="1"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7" fillId="0" borderId="0" xfId="0" applyFont="1" applyBorder="1" applyAlignment="1" applyProtection="1">
      <alignment horizontal="center" vertical="center"/>
    </xf>
    <xf numFmtId="0" fontId="11" fillId="0" borderId="0" xfId="2" applyFont="1" applyAlignment="1">
      <alignment horizontal="right" vertical="center"/>
    </xf>
    <xf numFmtId="0" fontId="8" fillId="0" borderId="0" xfId="2" applyFont="1"/>
    <xf numFmtId="0" fontId="9" fillId="0" borderId="0" xfId="2" applyFont="1"/>
    <xf numFmtId="0" fontId="17"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7" fillId="0" borderId="0" xfId="2" applyFont="1" applyAlignment="1">
      <alignment horizontal="right" vertical="center"/>
    </xf>
    <xf numFmtId="0" fontId="18" fillId="0" borderId="0" xfId="2" applyFont="1"/>
    <xf numFmtId="0" fontId="10" fillId="0" borderId="0" xfId="2" applyFont="1"/>
    <xf numFmtId="0" fontId="11" fillId="0" borderId="0" xfId="2" applyFont="1"/>
    <xf numFmtId="0" fontId="10" fillId="0" borderId="0" xfId="2" applyFont="1" applyAlignment="1">
      <alignment vertical="center"/>
    </xf>
    <xf numFmtId="0" fontId="8" fillId="0" borderId="0" xfId="2" applyFont="1" applyBorder="1" applyAlignment="1">
      <alignment vertical="center"/>
    </xf>
    <xf numFmtId="0" fontId="19" fillId="0" borderId="0" xfId="0" applyFont="1" applyAlignment="1">
      <alignment horizontal="left" vertical="center"/>
    </xf>
    <xf numFmtId="0" fontId="11" fillId="0" borderId="0" xfId="2" applyFont="1" applyAlignment="1">
      <alignment horizontal="left" vertical="center"/>
    </xf>
    <xf numFmtId="0" fontId="8" fillId="0" borderId="0" xfId="2" applyFont="1" applyAlignment="1">
      <alignment vertical="center"/>
    </xf>
    <xf numFmtId="0" fontId="10" fillId="0" borderId="16" xfId="2" applyFont="1" applyBorder="1" applyAlignment="1">
      <alignment vertical="center"/>
    </xf>
    <xf numFmtId="0" fontId="10" fillId="0" borderId="17" xfId="2" applyFont="1" applyBorder="1" applyAlignment="1">
      <alignment horizontal="center" vertical="center"/>
    </xf>
    <xf numFmtId="0" fontId="8" fillId="0" borderId="0" xfId="2" applyFont="1" applyBorder="1"/>
    <xf numFmtId="0" fontId="12" fillId="0" borderId="0" xfId="2" applyFont="1" applyBorder="1"/>
    <xf numFmtId="0" fontId="8" fillId="0" borderId="0" xfId="2" applyFont="1" applyBorder="1" applyAlignment="1">
      <alignment horizontal="right"/>
    </xf>
    <xf numFmtId="0" fontId="10" fillId="0" borderId="0" xfId="2" applyFont="1" applyBorder="1"/>
    <xf numFmtId="0" fontId="10" fillId="0" borderId="12" xfId="2" applyFont="1" applyBorder="1"/>
    <xf numFmtId="0" fontId="10" fillId="0" borderId="12" xfId="2" applyFont="1" applyBorder="1" applyAlignment="1">
      <alignment horizontal="right" vertical="center"/>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NumberFormat="1"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NumberFormat="1"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NumberFormat="1"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Border="1" applyAlignment="1" applyProtection="1">
      <alignment horizontal="right" vertical="center"/>
      <protection locked="0"/>
    </xf>
    <xf numFmtId="177" fontId="11" fillId="0" borderId="10" xfId="2" applyNumberFormat="1" applyFont="1" applyBorder="1" applyAlignment="1">
      <alignment horizontal="center" vertical="center"/>
    </xf>
    <xf numFmtId="0" fontId="11" fillId="0" borderId="20" xfId="2" applyFont="1" applyBorder="1" applyAlignment="1">
      <alignment horizontal="right" vertical="center"/>
    </xf>
    <xf numFmtId="0" fontId="11" fillId="0" borderId="21" xfId="2" applyFont="1" applyBorder="1" applyAlignment="1">
      <alignment horizontal="center" vertical="center"/>
    </xf>
    <xf numFmtId="0" fontId="11" fillId="0" borderId="21" xfId="0" applyFont="1" applyBorder="1" applyAlignment="1" applyProtection="1">
      <alignment horizontal="center" vertical="center"/>
      <protection locked="0"/>
    </xf>
    <xf numFmtId="0" fontId="7" fillId="0" borderId="6" xfId="0" applyFont="1" applyBorder="1" applyAlignment="1" applyProtection="1">
      <alignment horizontal="center" vertical="center" shrinkToFit="1"/>
    </xf>
    <xf numFmtId="0" fontId="7" fillId="0" borderId="0" xfId="0" applyFont="1" applyBorder="1" applyAlignment="1" applyProtection="1">
      <alignment vertical="center" wrapText="1"/>
    </xf>
    <xf numFmtId="176" fontId="7" fillId="0" borderId="0" xfId="0" applyNumberFormat="1" applyFont="1" applyBorder="1" applyAlignment="1" applyProtection="1">
      <alignment horizontal="center" vertical="center"/>
    </xf>
    <xf numFmtId="38" fontId="8" fillId="0" borderId="0" xfId="1" applyFont="1" applyBorder="1" applyAlignment="1" applyProtection="1">
      <alignment horizontal="right" vertical="center"/>
      <protection locked="0"/>
    </xf>
    <xf numFmtId="176" fontId="7" fillId="0" borderId="0" xfId="0" applyNumberFormat="1" applyFont="1" applyBorder="1" applyAlignment="1" applyProtection="1">
      <alignment vertical="center"/>
    </xf>
    <xf numFmtId="178" fontId="8" fillId="0" borderId="0" xfId="0" applyNumberFormat="1" applyFont="1" applyBorder="1" applyAlignment="1" applyProtection="1">
      <alignment horizontal="right" vertical="center"/>
      <protection locked="0"/>
    </xf>
    <xf numFmtId="0" fontId="7" fillId="0" borderId="4" xfId="0" applyFont="1" applyBorder="1" applyAlignment="1" applyProtection="1">
      <alignment vertical="center" shrinkToFit="1"/>
    </xf>
    <xf numFmtId="0" fontId="7" fillId="0" borderId="10" xfId="0" applyFont="1" applyBorder="1" applyAlignment="1" applyProtection="1">
      <alignment horizontal="center" vertical="center" shrinkToFit="1"/>
    </xf>
    <xf numFmtId="0" fontId="7" fillId="0" borderId="17" xfId="0" applyFont="1" applyBorder="1" applyAlignment="1" applyProtection="1">
      <alignment horizontal="center" vertical="center"/>
    </xf>
    <xf numFmtId="38" fontId="11" fillId="0" borderId="2" xfId="1" applyFont="1" applyBorder="1" applyAlignment="1">
      <alignment horizontal="right" vertical="center"/>
    </xf>
    <xf numFmtId="0" fontId="8" fillId="0" borderId="6" xfId="2" applyFont="1" applyBorder="1"/>
    <xf numFmtId="0" fontId="8" fillId="0" borderId="1" xfId="2" applyFont="1" applyBorder="1"/>
    <xf numFmtId="0" fontId="8" fillId="0" borderId="7" xfId="2" applyFont="1" applyBorder="1"/>
    <xf numFmtId="0" fontId="8" fillId="0" borderId="1" xfId="2" applyFont="1" applyBorder="1" applyAlignment="1">
      <alignment horizontal="right" vertical="center"/>
    </xf>
    <xf numFmtId="0" fontId="8" fillId="0" borderId="6" xfId="2" applyFont="1" applyBorder="1" applyAlignment="1">
      <alignment vertical="center"/>
    </xf>
    <xf numFmtId="0" fontId="8" fillId="0" borderId="1" xfId="2"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22" xfId="0" applyFont="1" applyBorder="1" applyAlignment="1">
      <alignment horizontal="left" vertical="center" wrapText="1"/>
    </xf>
    <xf numFmtId="0" fontId="21" fillId="0" borderId="22" xfId="0" applyFont="1" applyBorder="1" applyAlignment="1">
      <alignment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38" fontId="7" fillId="0" borderId="6" xfId="1" applyFont="1" applyFill="1" applyBorder="1" applyAlignment="1" applyProtection="1">
      <alignment vertical="center"/>
      <protection locked="0"/>
    </xf>
    <xf numFmtId="38" fontId="7" fillId="0" borderId="7" xfId="1" applyFont="1" applyFill="1" applyBorder="1" applyAlignment="1" applyProtection="1">
      <alignment vertical="center"/>
      <protection locked="0"/>
    </xf>
    <xf numFmtId="38" fontId="7" fillId="0" borderId="1" xfId="1" applyFont="1" applyFill="1" applyBorder="1" applyAlignment="1" applyProtection="1">
      <alignment vertical="center"/>
      <protection locked="0"/>
    </xf>
    <xf numFmtId="0" fontId="7" fillId="0" borderId="0" xfId="0" applyFont="1" applyFill="1" applyProtection="1">
      <alignment vertical="center"/>
    </xf>
    <xf numFmtId="0" fontId="0" fillId="0" borderId="0" xfId="0" applyFill="1" applyProtection="1">
      <alignment vertical="center"/>
    </xf>
    <xf numFmtId="0" fontId="0" fillId="0" borderId="0" xfId="0" applyNumberFormat="1" applyFill="1" applyAlignment="1" applyProtection="1">
      <alignment horizontal="center" vertical="center"/>
    </xf>
    <xf numFmtId="57" fontId="0" fillId="0" borderId="0" xfId="0" applyNumberFormat="1" applyFill="1" applyAlignment="1" applyProtection="1">
      <alignment horizontal="center" vertical="center"/>
    </xf>
    <xf numFmtId="0" fontId="7" fillId="0" borderId="0" xfId="0" applyFont="1" applyFill="1" applyAlignment="1" applyProtection="1">
      <alignment vertical="top"/>
    </xf>
    <xf numFmtId="0" fontId="0" fillId="0" borderId="0" xfId="0" applyFill="1" applyAlignment="1" applyProtection="1">
      <alignment vertical="top"/>
    </xf>
    <xf numFmtId="57" fontId="0" fillId="0" borderId="0" xfId="0" applyNumberFormat="1" applyFill="1" applyAlignment="1" applyProtection="1">
      <alignment horizontal="center" vertical="top"/>
    </xf>
    <xf numFmtId="0" fontId="7" fillId="2" borderId="7" xfId="0" applyFont="1" applyFill="1" applyBorder="1" applyAlignment="1">
      <alignment vertical="center"/>
    </xf>
    <xf numFmtId="0" fontId="8" fillId="0" borderId="0" xfId="0" applyFont="1" applyBorder="1" applyAlignment="1">
      <alignment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3" xfId="0" applyFont="1" applyBorder="1" applyAlignment="1">
      <alignment horizontal="center" vertical="center" wrapText="1"/>
    </xf>
    <xf numFmtId="0" fontId="21" fillId="0" borderId="0" xfId="0" applyFont="1" applyBorder="1" applyAlignment="1">
      <alignment vertical="center" wrapText="1"/>
    </xf>
    <xf numFmtId="0" fontId="12" fillId="0" borderId="7" xfId="0" applyFont="1" applyBorder="1" applyAlignment="1">
      <alignment horizontal="center" vertical="center"/>
    </xf>
    <xf numFmtId="0" fontId="11" fillId="0" borderId="0" xfId="2" applyFont="1" applyAlignment="1"/>
    <xf numFmtId="0" fontId="11" fillId="0" borderId="0" xfId="2" applyFont="1" applyBorder="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0" fillId="0" borderId="19" xfId="0" applyFont="1" applyBorder="1" applyAlignment="1">
      <alignment horizontal="center" vertical="center" wrapText="1"/>
    </xf>
    <xf numFmtId="0" fontId="8" fillId="0" borderId="4" xfId="0" applyFont="1" applyBorder="1" applyAlignment="1" applyProtection="1">
      <alignment horizontal="center" vertical="center"/>
      <protection locked="0"/>
    </xf>
    <xf numFmtId="0" fontId="13" fillId="0" borderId="5" xfId="0" applyFont="1" applyBorder="1" applyAlignment="1">
      <alignment horizontal="center" vertical="center" shrinkToFit="1"/>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7" xfId="0" applyFont="1" applyBorder="1" applyAlignment="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0" fontId="8" fillId="0" borderId="10" xfId="0" applyFont="1" applyBorder="1" applyAlignment="1">
      <alignment vertical="top" wrapText="1"/>
    </xf>
    <xf numFmtId="0" fontId="8" fillId="0" borderId="4" xfId="0" applyFont="1" applyBorder="1" applyAlignment="1">
      <alignment vertical="top" wrapText="1"/>
    </xf>
    <xf numFmtId="0" fontId="8" fillId="0" borderId="9" xfId="0" applyFont="1" applyBorder="1" applyAlignment="1">
      <alignment vertical="top" wrapText="1"/>
    </xf>
    <xf numFmtId="0" fontId="8" fillId="0" borderId="22" xfId="0" applyFont="1" applyBorder="1" applyAlignment="1">
      <alignment vertical="top" wrapText="1"/>
    </xf>
    <xf numFmtId="0" fontId="8" fillId="0" borderId="0" xfId="0" applyFont="1" applyBorder="1" applyAlignment="1">
      <alignment vertical="top" wrapText="1"/>
    </xf>
    <xf numFmtId="0" fontId="8" fillId="0" borderId="23"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38" fontId="8" fillId="0" borderId="6" xfId="1" applyFont="1" applyBorder="1" applyAlignment="1">
      <alignment vertical="center"/>
    </xf>
    <xf numFmtId="38" fontId="8" fillId="0" borderId="1" xfId="1" applyFont="1" applyBorder="1" applyAlignment="1">
      <alignment vertical="center"/>
    </xf>
    <xf numFmtId="38" fontId="8" fillId="0" borderId="7" xfId="1" applyFont="1" applyBorder="1" applyAlignment="1">
      <alignment vertical="center"/>
    </xf>
    <xf numFmtId="38" fontId="8" fillId="0" borderId="6" xfId="1" applyFont="1" applyFill="1" applyBorder="1" applyAlignment="1">
      <alignment vertical="center"/>
    </xf>
    <xf numFmtId="38" fontId="8" fillId="0" borderId="1" xfId="1" applyFont="1" applyFill="1" applyBorder="1" applyAlignment="1">
      <alignment vertical="center"/>
    </xf>
    <xf numFmtId="38" fontId="8" fillId="0" borderId="7" xfId="1" applyFont="1" applyFill="1" applyBorder="1" applyAlignment="1">
      <alignment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wrapText="1"/>
    </xf>
    <xf numFmtId="0" fontId="12" fillId="0" borderId="4" xfId="0" applyFont="1" applyBorder="1" applyAlignment="1">
      <alignment horizontal="center" wrapText="1"/>
    </xf>
    <xf numFmtId="0" fontId="12" fillId="0" borderId="9" xfId="0" applyFont="1" applyBorder="1" applyAlignment="1">
      <alignment horizontal="center"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38" fontId="8" fillId="0" borderId="6" xfId="1" applyFont="1" applyBorder="1" applyAlignment="1" applyProtection="1">
      <alignment vertical="center"/>
      <protection locked="0"/>
    </xf>
    <xf numFmtId="38" fontId="8" fillId="0" borderId="1" xfId="1" applyFont="1" applyBorder="1" applyAlignment="1" applyProtection="1">
      <alignment vertical="center"/>
      <protection locked="0"/>
    </xf>
    <xf numFmtId="38" fontId="8" fillId="0" borderId="7" xfId="1" applyFont="1" applyBorder="1" applyAlignment="1" applyProtection="1">
      <alignment vertical="center"/>
      <protection locked="0"/>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38" fontId="21" fillId="0" borderId="1" xfId="1" applyFont="1" applyBorder="1" applyAlignment="1" applyProtection="1">
      <alignment horizontal="right" vertical="center"/>
      <protection locked="0"/>
    </xf>
    <xf numFmtId="0" fontId="7" fillId="0" borderId="6"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 xfId="0" applyFont="1" applyBorder="1" applyAlignment="1" applyProtection="1">
      <alignment vertical="center" shrinkToFit="1"/>
    </xf>
    <xf numFmtId="0" fontId="7" fillId="0" borderId="4" xfId="0" applyFont="1" applyBorder="1" applyAlignment="1" applyProtection="1">
      <alignment vertical="center" shrinkToFit="1"/>
    </xf>
    <xf numFmtId="0" fontId="7" fillId="0" borderId="9" xfId="0" applyFont="1" applyBorder="1" applyAlignment="1" applyProtection="1">
      <alignment vertical="center" shrinkToFit="1"/>
    </xf>
    <xf numFmtId="176" fontId="7" fillId="0" borderId="10" xfId="0" applyNumberFormat="1" applyFont="1" applyFill="1" applyBorder="1" applyAlignment="1" applyProtection="1">
      <alignment horizontal="center" vertical="center"/>
    </xf>
    <xf numFmtId="176" fontId="7" fillId="0" borderId="9" xfId="0" applyNumberFormat="1" applyFont="1" applyFill="1" applyBorder="1" applyAlignment="1" applyProtection="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2" xfId="0" applyFont="1" applyBorder="1" applyAlignment="1" applyProtection="1">
      <alignment vertical="center" shrinkToFit="1"/>
    </xf>
    <xf numFmtId="0" fontId="7" fillId="0" borderId="8" xfId="0" applyFont="1" applyBorder="1" applyAlignment="1" applyProtection="1">
      <alignment vertical="center" shrinkToFit="1"/>
    </xf>
    <xf numFmtId="176" fontId="7" fillId="0" borderId="6" xfId="0" applyNumberFormat="1" applyFont="1" applyFill="1" applyBorder="1" applyAlignment="1" applyProtection="1">
      <alignment horizontal="center" vertical="center"/>
    </xf>
    <xf numFmtId="176" fontId="7" fillId="0" borderId="7"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11" fillId="0" borderId="0" xfId="0" applyFont="1" applyAlignment="1" applyProtection="1">
      <alignment horizontal="center" vertical="center"/>
    </xf>
    <xf numFmtId="57" fontId="7" fillId="0" borderId="6" xfId="0" applyNumberFormat="1" applyFont="1" applyBorder="1" applyAlignment="1" applyProtection="1">
      <alignment horizontal="center" vertical="center"/>
      <protection locked="0"/>
    </xf>
    <xf numFmtId="57" fontId="7" fillId="0" borderId="1"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38" fontId="7" fillId="0" borderId="6" xfId="1" applyFont="1" applyFill="1" applyBorder="1" applyAlignment="1" applyProtection="1">
      <alignment vertical="center"/>
      <protection locked="0"/>
    </xf>
    <xf numFmtId="38" fontId="7" fillId="0" borderId="1" xfId="1" applyFont="1" applyFill="1" applyBorder="1" applyAlignment="1" applyProtection="1">
      <alignment vertical="center"/>
      <protection locked="0"/>
    </xf>
    <xf numFmtId="38" fontId="7" fillId="0" borderId="7" xfId="1" applyFont="1" applyFill="1" applyBorder="1" applyAlignment="1" applyProtection="1">
      <alignment vertical="center"/>
      <protection locked="0"/>
    </xf>
    <xf numFmtId="0" fontId="7" fillId="0" borderId="1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9" xfId="0" applyFont="1" applyFill="1" applyBorder="1" applyAlignment="1" applyProtection="1">
      <alignment horizontal="center" wrapText="1"/>
    </xf>
    <xf numFmtId="0" fontId="7" fillId="0" borderId="11" xfId="0" applyFont="1" applyFill="1" applyBorder="1" applyAlignment="1" applyProtection="1">
      <alignment horizontal="center" vertical="top" wrapText="1"/>
    </xf>
    <xf numFmtId="0" fontId="7" fillId="0" borderId="12" xfId="0" applyFont="1" applyFill="1" applyBorder="1" applyAlignment="1" applyProtection="1">
      <alignment horizontal="center" vertical="top" wrapText="1"/>
    </xf>
    <xf numFmtId="0" fontId="7" fillId="0" borderId="8" xfId="0" applyFont="1" applyFill="1" applyBorder="1" applyAlignment="1" applyProtection="1">
      <alignment horizontal="center" vertical="top" wrapTex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11" xfId="0" applyFont="1" applyFill="1" applyBorder="1" applyAlignment="1" applyProtection="1">
      <alignment horizontal="center" vertical="top"/>
    </xf>
    <xf numFmtId="0" fontId="7" fillId="0" borderId="12" xfId="0" applyFont="1" applyFill="1" applyBorder="1" applyAlignment="1" applyProtection="1">
      <alignment horizontal="center" vertical="top"/>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top"/>
    </xf>
    <xf numFmtId="38" fontId="11" fillId="0" borderId="20" xfId="1" applyFont="1" applyBorder="1" applyAlignment="1">
      <alignment horizontal="right" vertical="center"/>
    </xf>
    <xf numFmtId="38" fontId="11" fillId="0" borderId="17" xfId="1" applyFont="1" applyBorder="1" applyAlignment="1">
      <alignment horizontal="right" vertical="center"/>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0" fontId="11" fillId="0" borderId="4" xfId="0" applyFont="1" applyBorder="1" applyAlignment="1">
      <alignment horizontal="center" wrapText="1"/>
    </xf>
    <xf numFmtId="176" fontId="11" fillId="0" borderId="15" xfId="2" applyNumberFormat="1" applyFont="1" applyBorder="1" applyAlignment="1">
      <alignment horizontal="right" vertical="center"/>
    </xf>
    <xf numFmtId="176" fontId="11" fillId="0" borderId="26" xfId="2" applyNumberFormat="1" applyFont="1" applyBorder="1" applyAlignment="1">
      <alignment horizontal="right" vertical="center"/>
    </xf>
    <xf numFmtId="0" fontId="11" fillId="0" borderId="31" xfId="2" applyFont="1" applyBorder="1" applyAlignment="1">
      <alignment horizontal="center" vertical="center"/>
    </xf>
    <xf numFmtId="0" fontId="8" fillId="0" borderId="36" xfId="0" applyFont="1" applyBorder="1">
      <alignment vertical="center"/>
    </xf>
    <xf numFmtId="0" fontId="8" fillId="0" borderId="32" xfId="0" applyFont="1" applyBorder="1">
      <alignment vertical="center"/>
    </xf>
    <xf numFmtId="38" fontId="11" fillId="0" borderId="31" xfId="1" quotePrefix="1" applyFont="1" applyBorder="1" applyAlignment="1">
      <alignment horizontal="right" vertical="center"/>
    </xf>
    <xf numFmtId="38" fontId="11" fillId="0" borderId="32" xfId="1" quotePrefix="1" applyFont="1" applyBorder="1" applyAlignment="1">
      <alignment horizontal="right" vertical="center"/>
    </xf>
    <xf numFmtId="0" fontId="10" fillId="0" borderId="24"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Border="1" applyAlignment="1">
      <alignment vertical="center" wrapText="1"/>
    </xf>
    <xf numFmtId="0" fontId="11" fillId="0" borderId="33" xfId="0" applyFont="1" applyBorder="1" applyAlignment="1">
      <alignment horizontal="center"/>
    </xf>
    <xf numFmtId="0" fontId="11" fillId="0" borderId="35" xfId="0" applyFont="1" applyBorder="1" applyAlignment="1">
      <alignment horizontal="center"/>
    </xf>
    <xf numFmtId="0" fontId="11" fillId="0" borderId="19" xfId="0" applyFont="1" applyBorder="1" applyAlignment="1">
      <alignment horizontal="center" vertical="center"/>
    </xf>
    <xf numFmtId="0" fontId="11" fillId="0" borderId="38" xfId="0" applyFont="1" applyBorder="1" applyAlignment="1">
      <alignment horizontal="center" vertical="center"/>
    </xf>
    <xf numFmtId="38" fontId="11" fillId="0" borderId="10" xfId="1" applyFont="1" applyBorder="1" applyAlignment="1" applyProtection="1">
      <alignment horizontal="right" vertical="center"/>
      <protection locked="0"/>
    </xf>
    <xf numFmtId="38" fontId="11" fillId="0" borderId="25" xfId="1" applyFont="1" applyBorder="1" applyAlignment="1" applyProtection="1">
      <alignment horizontal="right" vertical="center"/>
      <protection locked="0"/>
    </xf>
    <xf numFmtId="38" fontId="11" fillId="0" borderId="1" xfId="1" applyFont="1" applyBorder="1" applyAlignment="1" applyProtection="1">
      <alignment horizontal="right" vertical="center"/>
      <protection locked="0"/>
    </xf>
    <xf numFmtId="38" fontId="11" fillId="0" borderId="7" xfId="1" applyFont="1" applyBorder="1" applyAlignment="1" applyProtection="1">
      <alignment horizontal="right" vertical="center"/>
      <protection locked="0"/>
    </xf>
    <xf numFmtId="38" fontId="11" fillId="0" borderId="6" xfId="1" applyFont="1" applyBorder="1" applyAlignment="1" applyProtection="1">
      <alignment horizontal="right" vertical="center"/>
      <protection locked="0"/>
    </xf>
    <xf numFmtId="177" fontId="11" fillId="0" borderId="29" xfId="2" applyNumberFormat="1" applyFont="1" applyBorder="1" applyAlignment="1">
      <alignment horizontal="center" vertical="center"/>
    </xf>
    <xf numFmtId="177" fontId="11" fillId="0" borderId="30" xfId="2" applyNumberFormat="1" applyFont="1" applyBorder="1" applyAlignment="1">
      <alignment horizontal="center" vertical="center"/>
    </xf>
    <xf numFmtId="0" fontId="11" fillId="0" borderId="30" xfId="0" applyFont="1" applyBorder="1" applyAlignment="1">
      <alignment horizontal="center" vertical="center"/>
    </xf>
    <xf numFmtId="38" fontId="11" fillId="0" borderId="39" xfId="1" applyFont="1" applyBorder="1" applyAlignment="1">
      <alignment horizontal="right" vertical="center"/>
    </xf>
    <xf numFmtId="38" fontId="11" fillId="0" borderId="18" xfId="1" applyFont="1" applyBorder="1" applyAlignment="1">
      <alignment horizontal="right" vertical="center"/>
    </xf>
    <xf numFmtId="38" fontId="11" fillId="0" borderId="1" xfId="1" applyFont="1" applyBorder="1" applyAlignment="1">
      <alignment horizontal="right" vertical="center"/>
    </xf>
    <xf numFmtId="38" fontId="11" fillId="0" borderId="7" xfId="1" applyFont="1" applyBorder="1" applyAlignment="1">
      <alignment horizontal="right" vertical="center"/>
    </xf>
    <xf numFmtId="38" fontId="11" fillId="0" borderId="2" xfId="1" applyFont="1" applyBorder="1" applyAlignment="1">
      <alignment horizontal="right" vertical="center"/>
    </xf>
    <xf numFmtId="38" fontId="11" fillId="0" borderId="40" xfId="1" applyFont="1" applyBorder="1" applyAlignment="1">
      <alignment vertical="center"/>
    </xf>
    <xf numFmtId="38" fontId="11" fillId="0" borderId="41" xfId="1" applyFont="1" applyBorder="1" applyAlignment="1">
      <alignment vertical="center"/>
    </xf>
    <xf numFmtId="38" fontId="11" fillId="0" borderId="26" xfId="1" applyFont="1" applyBorder="1" applyAlignment="1" applyProtection="1">
      <alignment horizontal="right" vertical="center"/>
      <protection locked="0"/>
    </xf>
    <xf numFmtId="38" fontId="11" fillId="0" borderId="6" xfId="1" applyFont="1" applyBorder="1" applyAlignment="1">
      <alignment vertical="center"/>
    </xf>
    <xf numFmtId="38" fontId="11" fillId="0" borderId="7" xfId="1" applyFont="1" applyBorder="1" applyAlignment="1">
      <alignment vertical="center"/>
    </xf>
    <xf numFmtId="177" fontId="11" fillId="0" borderId="3" xfId="2" applyNumberFormat="1" applyFont="1" applyBorder="1" applyAlignment="1">
      <alignment vertical="center" textRotation="255" shrinkToFit="1"/>
    </xf>
    <xf numFmtId="0" fontId="11" fillId="0" borderId="27" xfId="0" applyFont="1" applyBorder="1" applyAlignment="1">
      <alignment vertical="center" textRotation="255" shrinkToFit="1"/>
    </xf>
    <xf numFmtId="38" fontId="11" fillId="0" borderId="15" xfId="1" applyFont="1" applyBorder="1" applyAlignment="1" applyProtection="1">
      <alignment horizontal="right" vertical="center"/>
      <protection locked="0"/>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5" xfId="0" applyFont="1" applyBorder="1" applyAlignment="1">
      <alignment horizontal="center" wrapText="1"/>
    </xf>
    <xf numFmtId="0" fontId="10" fillId="0" borderId="28" xfId="2" applyFont="1" applyBorder="1" applyAlignment="1" applyProtection="1">
      <alignment horizontal="left" vertical="center"/>
      <protection locked="0"/>
    </xf>
    <xf numFmtId="0" fontId="8" fillId="0" borderId="28" xfId="2" applyFont="1" applyBorder="1" applyAlignment="1" applyProtection="1">
      <alignment horizontal="left"/>
      <protection locked="0"/>
    </xf>
    <xf numFmtId="0" fontId="11" fillId="0" borderId="33"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1"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7" xfId="2" applyFont="1" applyBorder="1" applyAlignment="1" applyProtection="1">
      <alignment horizontal="center" vertical="center"/>
      <protection locked="0"/>
    </xf>
    <xf numFmtId="0" fontId="11" fillId="0" borderId="0"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3" xfId="2" applyFont="1" applyBorder="1" applyAlignment="1" applyProtection="1">
      <alignment horizontal="center" vertical="center" wrapText="1"/>
      <protection locked="0"/>
    </xf>
    <xf numFmtId="0" fontId="11" fillId="0" borderId="0" xfId="2" applyFont="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67361</xdr:colOff>
      <xdr:row>29</xdr:row>
      <xdr:rowOff>4762</xdr:rowOff>
    </xdr:from>
    <xdr:to>
      <xdr:col>25</xdr:col>
      <xdr:colOff>67361</xdr:colOff>
      <xdr:row>30</xdr:row>
      <xdr:rowOff>3966</xdr:rowOff>
    </xdr:to>
    <xdr:cxnSp macro="">
      <xdr:nvCxnSpPr>
        <xdr:cNvPr id="6" name="直線矢印コネクタ 5"/>
        <xdr:cNvCxnSpPr/>
      </xdr:nvCxnSpPr>
      <xdr:spPr>
        <a:xfrm rot="5400000" flipH="1" flipV="1">
          <a:off x="11089545"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3"/>
  <sheetViews>
    <sheetView showGridLines="0" tabSelected="1" workbookViewId="0">
      <selection activeCell="B7" sqref="B7:J7"/>
    </sheetView>
  </sheetViews>
  <sheetFormatPr defaultRowHeight="12"/>
  <cols>
    <col min="1" max="1" width="2.5" style="12" customWidth="1"/>
    <col min="2" max="2" width="3.75" style="12" customWidth="1"/>
    <col min="3" max="3" width="12.375" style="12" customWidth="1"/>
    <col min="4" max="4" width="2.375" style="12" customWidth="1"/>
    <col min="5" max="5" width="2.5" style="12" customWidth="1"/>
    <col min="6" max="6" width="2.375" style="12" customWidth="1"/>
    <col min="7" max="7" width="3.125" style="12" customWidth="1"/>
    <col min="8" max="8" width="2.375" style="12" customWidth="1"/>
    <col min="9" max="9" width="5.125" style="12" customWidth="1"/>
    <col min="10" max="10" width="4.125" style="12" customWidth="1"/>
    <col min="11" max="11" width="2.875" style="12" customWidth="1"/>
    <col min="12" max="12" width="3.125" style="12" customWidth="1"/>
    <col min="13" max="13" width="2.875" style="12" customWidth="1"/>
    <col min="14" max="14" width="3.125" style="12" customWidth="1"/>
    <col min="15" max="15" width="2.875" style="12" customWidth="1"/>
    <col min="16" max="16" width="3.125" style="12" customWidth="1"/>
    <col min="17" max="17" width="5.375" style="12" customWidth="1"/>
    <col min="18" max="18" width="3.625" style="12" customWidth="1"/>
    <col min="19" max="19" width="3.75" style="12" customWidth="1"/>
    <col min="20" max="20" width="3.875" style="12" customWidth="1"/>
    <col min="21" max="21" width="4.75" style="12" customWidth="1"/>
    <col min="22" max="22" width="3.625" style="12" customWidth="1"/>
    <col min="23" max="23" width="4.375" style="12" customWidth="1"/>
    <col min="24" max="24" width="6.625" style="12" customWidth="1"/>
    <col min="25" max="25" width="7.375" style="12" customWidth="1"/>
    <col min="26" max="26" width="3.5" style="12" customWidth="1"/>
    <col min="27" max="27" width="5.25" style="12" customWidth="1"/>
    <col min="28" max="28" width="3.5" style="12" customWidth="1"/>
    <col min="29" max="29" width="3.125" style="12" customWidth="1"/>
    <col min="30" max="30" width="3.5" style="12" customWidth="1"/>
    <col min="31" max="31" width="3.125" style="12" customWidth="1"/>
    <col min="32" max="32" width="3.5" style="12" customWidth="1"/>
    <col min="33" max="33" width="4.5" style="12" customWidth="1"/>
    <col min="34" max="34" width="21.375" style="12" customWidth="1"/>
    <col min="35" max="35" width="3.625" style="12" customWidth="1"/>
    <col min="36" max="36" width="2.5" style="12" customWidth="1"/>
    <col min="37" max="37" width="4.5" style="12" customWidth="1"/>
    <col min="38" max="38" width="4.625" style="12" customWidth="1"/>
    <col min="39" max="39" width="4.125" style="12" customWidth="1"/>
    <col min="40" max="16384" width="9" style="12"/>
  </cols>
  <sheetData>
    <row r="1" spans="1:37" ht="15" customHeight="1">
      <c r="AB1" s="2"/>
      <c r="AC1" s="2"/>
      <c r="AD1" s="2"/>
      <c r="AE1" s="2"/>
      <c r="AF1" s="2"/>
      <c r="AG1" s="2"/>
      <c r="AH1" s="2" t="s">
        <v>214</v>
      </c>
    </row>
    <row r="2" spans="1:37" ht="5.25" customHeight="1">
      <c r="AB2" s="2"/>
      <c r="AC2" s="2"/>
      <c r="AD2" s="2"/>
      <c r="AE2" s="2"/>
      <c r="AF2" s="2"/>
      <c r="AG2" s="2"/>
    </row>
    <row r="3" spans="1:37" ht="19.5" customHeight="1">
      <c r="A3" s="242" t="s">
        <v>68</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37" ht="3.75"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13"/>
      <c r="AC4" s="13"/>
      <c r="AD4" s="13"/>
      <c r="AE4" s="13"/>
      <c r="AF4" s="13"/>
      <c r="AG4" s="13"/>
    </row>
    <row r="5" spans="1:37" ht="17.25" customHeight="1">
      <c r="A5" s="78" t="s">
        <v>65</v>
      </c>
      <c r="V5" s="14"/>
    </row>
    <row r="6" spans="1:37" ht="15" customHeight="1">
      <c r="B6" s="216" t="s">
        <v>64</v>
      </c>
      <c r="C6" s="217"/>
      <c r="D6" s="217"/>
      <c r="E6" s="217"/>
      <c r="F6" s="217"/>
      <c r="G6" s="217"/>
      <c r="H6" s="217"/>
      <c r="I6" s="217"/>
      <c r="J6" s="218"/>
      <c r="K6" s="216" t="s">
        <v>237</v>
      </c>
      <c r="L6" s="217"/>
      <c r="M6" s="217"/>
      <c r="N6" s="217"/>
      <c r="O6" s="217"/>
      <c r="P6" s="217"/>
      <c r="Q6" s="217"/>
      <c r="R6" s="217"/>
      <c r="S6" s="217"/>
      <c r="T6" s="217"/>
      <c r="U6" s="218"/>
      <c r="V6" s="14"/>
      <c r="W6" s="14"/>
      <c r="X6" s="14"/>
      <c r="Y6" s="14"/>
      <c r="Z6" s="14"/>
      <c r="AA6" s="14"/>
      <c r="AB6" s="14"/>
      <c r="AC6" s="14"/>
      <c r="AD6" s="14"/>
      <c r="AE6" s="14"/>
      <c r="AF6" s="14"/>
      <c r="AG6" s="14"/>
    </row>
    <row r="7" spans="1:37" ht="21" customHeight="1">
      <c r="B7" s="243"/>
      <c r="C7" s="244"/>
      <c r="D7" s="244"/>
      <c r="E7" s="244"/>
      <c r="F7" s="244"/>
      <c r="G7" s="244"/>
      <c r="H7" s="244"/>
      <c r="I7" s="244"/>
      <c r="J7" s="245"/>
      <c r="K7" s="243"/>
      <c r="L7" s="244"/>
      <c r="M7" s="244"/>
      <c r="N7" s="244"/>
      <c r="O7" s="244"/>
      <c r="P7" s="244"/>
      <c r="Q7" s="244"/>
      <c r="R7" s="244"/>
      <c r="S7" s="244"/>
      <c r="T7" s="244"/>
      <c r="U7" s="245"/>
      <c r="V7" s="14"/>
      <c r="W7" s="170"/>
      <c r="X7" s="170"/>
      <c r="Y7" s="170"/>
      <c r="Z7" s="170"/>
      <c r="AA7" s="170"/>
      <c r="AB7" s="14"/>
      <c r="AC7" s="14"/>
      <c r="AD7" s="14"/>
      <c r="AE7" s="14"/>
      <c r="AF7" s="14"/>
      <c r="AG7" s="14"/>
    </row>
    <row r="8" spans="1:37" ht="6.75" customHeight="1">
      <c r="B8" s="10"/>
      <c r="C8" s="4"/>
      <c r="D8" s="6"/>
      <c r="E8" s="15"/>
      <c r="F8" s="15"/>
      <c r="G8" s="6"/>
      <c r="H8" s="6"/>
      <c r="I8" s="10"/>
      <c r="J8" s="10"/>
      <c r="K8" s="6"/>
      <c r="L8" s="16"/>
      <c r="M8" s="6"/>
      <c r="N8" s="10"/>
      <c r="O8" s="10"/>
      <c r="P8" s="6"/>
      <c r="Q8" s="10"/>
      <c r="R8" s="10"/>
      <c r="S8" s="6"/>
      <c r="T8" s="6"/>
      <c r="U8" s="6"/>
      <c r="V8" s="6"/>
      <c r="W8" s="6"/>
      <c r="X8" s="6"/>
      <c r="Y8" s="6"/>
      <c r="Z8" s="6"/>
      <c r="AA8" s="6"/>
      <c r="AB8" s="6"/>
      <c r="AC8" s="6"/>
      <c r="AD8" s="6"/>
      <c r="AE8" s="6"/>
      <c r="AF8" s="6"/>
      <c r="AG8" s="6"/>
    </row>
    <row r="9" spans="1:37" ht="15" customHeight="1">
      <c r="A9" s="78" t="s">
        <v>75</v>
      </c>
      <c r="B9" s="10"/>
      <c r="C9" s="17"/>
      <c r="D9" s="6"/>
      <c r="E9" s="15"/>
      <c r="F9" s="15"/>
      <c r="G9" s="6"/>
      <c r="H9" s="6"/>
      <c r="I9" s="10"/>
      <c r="J9" s="10"/>
      <c r="K9" s="6"/>
      <c r="L9" s="16"/>
      <c r="M9" s="6"/>
      <c r="N9" s="10"/>
      <c r="O9" s="10"/>
      <c r="P9" s="6"/>
      <c r="Q9" s="10"/>
      <c r="R9" s="10"/>
      <c r="S9" s="10"/>
      <c r="T9" s="10"/>
      <c r="U9" s="10"/>
      <c r="V9" s="10"/>
      <c r="W9" s="70" t="s">
        <v>72</v>
      </c>
      <c r="X9" s="6"/>
      <c r="Y9" s="6"/>
      <c r="Z9" s="6"/>
      <c r="AA9" s="6"/>
      <c r="AB9" s="9"/>
      <c r="AC9" s="9"/>
      <c r="AD9" s="9"/>
      <c r="AE9" s="9"/>
      <c r="AF9" s="9"/>
      <c r="AG9" s="9"/>
      <c r="AH9" s="9"/>
      <c r="AI9" s="9"/>
      <c r="AJ9" s="9"/>
      <c r="AK9" s="9"/>
    </row>
    <row r="10" spans="1:37" ht="17.25" customHeight="1">
      <c r="A10" s="3"/>
      <c r="B10" s="198"/>
      <c r="C10" s="199"/>
      <c r="D10" s="199"/>
      <c r="E10" s="199"/>
      <c r="F10" s="199"/>
      <c r="G10" s="199"/>
      <c r="H10" s="199"/>
      <c r="I10" s="199"/>
      <c r="J10" s="199"/>
      <c r="K10" s="199"/>
      <c r="L10" s="199"/>
      <c r="M10" s="199"/>
      <c r="N10" s="199"/>
      <c r="O10" s="199"/>
      <c r="P10" s="199"/>
      <c r="Q10" s="199"/>
      <c r="R10" s="199"/>
      <c r="S10" s="200"/>
      <c r="T10" s="10"/>
      <c r="U10" s="10"/>
      <c r="V10" s="10"/>
      <c r="X10" s="216" t="s">
        <v>63</v>
      </c>
      <c r="Y10" s="217"/>
      <c r="Z10" s="218"/>
      <c r="AA10" s="149" t="s">
        <v>3</v>
      </c>
      <c r="AB10" s="149"/>
      <c r="AC10" s="149" t="s">
        <v>240</v>
      </c>
      <c r="AD10" s="151"/>
      <c r="AE10" s="1" t="s">
        <v>41</v>
      </c>
      <c r="AF10" s="1"/>
      <c r="AG10" s="150" t="s">
        <v>46</v>
      </c>
      <c r="AH10" s="6"/>
      <c r="AI10" s="6"/>
      <c r="AJ10" s="6"/>
      <c r="AK10" s="6"/>
    </row>
    <row r="11" spans="1:37" ht="17.25" customHeight="1">
      <c r="A11" s="3"/>
      <c r="B11" s="201"/>
      <c r="C11" s="202"/>
      <c r="D11" s="202"/>
      <c r="E11" s="202"/>
      <c r="F11" s="202"/>
      <c r="G11" s="202"/>
      <c r="H11" s="202"/>
      <c r="I11" s="202"/>
      <c r="J11" s="202"/>
      <c r="K11" s="202"/>
      <c r="L11" s="202"/>
      <c r="M11" s="202"/>
      <c r="N11" s="202"/>
      <c r="O11" s="202"/>
      <c r="P11" s="202"/>
      <c r="Q11" s="202"/>
      <c r="R11" s="202"/>
      <c r="S11" s="203"/>
      <c r="T11" s="10"/>
      <c r="U11" s="10"/>
      <c r="V11" s="10"/>
      <c r="X11" s="216" t="s">
        <v>241</v>
      </c>
      <c r="Y11" s="217"/>
      <c r="Z11" s="218"/>
      <c r="AA11" s="149" t="s">
        <v>3</v>
      </c>
      <c r="AB11" s="149"/>
      <c r="AC11" s="1" t="s">
        <v>4</v>
      </c>
      <c r="AD11" s="1"/>
      <c r="AE11" s="1" t="s">
        <v>239</v>
      </c>
      <c r="AF11" s="1"/>
      <c r="AG11" s="150"/>
      <c r="AH11" s="147"/>
      <c r="AI11" s="18"/>
      <c r="AJ11" s="18"/>
      <c r="AK11" s="18"/>
    </row>
    <row r="12" spans="1:37" ht="17.25" customHeight="1">
      <c r="A12" s="3"/>
      <c r="B12" s="201"/>
      <c r="C12" s="202"/>
      <c r="D12" s="202"/>
      <c r="E12" s="202"/>
      <c r="F12" s="202"/>
      <c r="G12" s="202"/>
      <c r="H12" s="202"/>
      <c r="I12" s="202"/>
      <c r="J12" s="202"/>
      <c r="K12" s="202"/>
      <c r="L12" s="202"/>
      <c r="M12" s="202"/>
      <c r="N12" s="202"/>
      <c r="O12" s="202"/>
      <c r="P12" s="202"/>
      <c r="Q12" s="202"/>
      <c r="R12" s="202"/>
      <c r="S12" s="203"/>
      <c r="T12" s="10"/>
      <c r="U12" s="10"/>
      <c r="V12" s="10"/>
      <c r="W12" s="6"/>
      <c r="X12" s="225" t="s">
        <v>246</v>
      </c>
      <c r="Y12" s="226"/>
      <c r="Z12" s="227"/>
      <c r="AA12" s="189"/>
      <c r="AB12" s="190"/>
      <c r="AC12" s="190"/>
      <c r="AD12" s="190"/>
      <c r="AE12" s="190"/>
      <c r="AF12" s="190"/>
      <c r="AG12" s="191"/>
      <c r="AH12" s="148"/>
      <c r="AI12" s="174"/>
      <c r="AJ12" s="174"/>
      <c r="AK12" s="174"/>
    </row>
    <row r="13" spans="1:37" ht="17.25" customHeight="1">
      <c r="A13" s="3"/>
      <c r="B13" s="201"/>
      <c r="C13" s="202"/>
      <c r="D13" s="202"/>
      <c r="E13" s="202"/>
      <c r="F13" s="202"/>
      <c r="G13" s="202"/>
      <c r="H13" s="202"/>
      <c r="I13" s="202"/>
      <c r="J13" s="202"/>
      <c r="K13" s="202"/>
      <c r="L13" s="202"/>
      <c r="M13" s="202"/>
      <c r="N13" s="202"/>
      <c r="O13" s="202"/>
      <c r="P13" s="202"/>
      <c r="Q13" s="202"/>
      <c r="R13" s="202"/>
      <c r="S13" s="203"/>
      <c r="T13" s="10"/>
      <c r="U13" s="10"/>
      <c r="V13" s="10"/>
      <c r="X13" s="216" t="s">
        <v>155</v>
      </c>
      <c r="Y13" s="217"/>
      <c r="Z13" s="218"/>
      <c r="AA13" s="189"/>
      <c r="AB13" s="190"/>
      <c r="AC13" s="190"/>
      <c r="AD13" s="190"/>
      <c r="AE13" s="190"/>
      <c r="AF13" s="190"/>
      <c r="AG13" s="191"/>
      <c r="AH13" s="148"/>
      <c r="AI13" s="174"/>
      <c r="AJ13" s="174"/>
      <c r="AK13" s="174"/>
    </row>
    <row r="14" spans="1:37" ht="4.5" customHeight="1">
      <c r="A14" s="3"/>
      <c r="B14" s="201"/>
      <c r="C14" s="202"/>
      <c r="D14" s="202"/>
      <c r="E14" s="202"/>
      <c r="F14" s="202"/>
      <c r="G14" s="202"/>
      <c r="H14" s="202"/>
      <c r="I14" s="202"/>
      <c r="J14" s="202"/>
      <c r="K14" s="202"/>
      <c r="L14" s="202"/>
      <c r="M14" s="202"/>
      <c r="N14" s="202"/>
      <c r="O14" s="202"/>
      <c r="P14" s="202"/>
      <c r="Q14" s="202"/>
      <c r="R14" s="202"/>
      <c r="S14" s="203"/>
      <c r="T14" s="10"/>
      <c r="U14" s="10"/>
      <c r="V14" s="10"/>
      <c r="AH14" s="18"/>
      <c r="AI14" s="18"/>
      <c r="AJ14" s="18"/>
      <c r="AK14" s="18"/>
    </row>
    <row r="15" spans="1:37" ht="15.75" customHeight="1">
      <c r="A15" s="3"/>
      <c r="B15" s="201"/>
      <c r="C15" s="202"/>
      <c r="D15" s="202"/>
      <c r="E15" s="202"/>
      <c r="F15" s="202"/>
      <c r="G15" s="202"/>
      <c r="H15" s="202"/>
      <c r="I15" s="202"/>
      <c r="J15" s="202"/>
      <c r="K15" s="202"/>
      <c r="L15" s="202"/>
      <c r="M15" s="202"/>
      <c r="N15" s="202"/>
      <c r="O15" s="202"/>
      <c r="P15" s="202"/>
      <c r="Q15" s="202"/>
      <c r="R15" s="202"/>
      <c r="S15" s="203"/>
      <c r="T15" s="10"/>
      <c r="U15" s="10"/>
      <c r="V15" s="10"/>
      <c r="W15" s="70" t="s">
        <v>156</v>
      </c>
      <c r="AH15" s="6"/>
      <c r="AI15" s="6"/>
      <c r="AJ15" s="6"/>
      <c r="AK15" s="6"/>
    </row>
    <row r="16" spans="1:37" ht="17.25" customHeight="1">
      <c r="A16" s="3"/>
      <c r="B16" s="201"/>
      <c r="C16" s="202"/>
      <c r="D16" s="202"/>
      <c r="E16" s="202"/>
      <c r="F16" s="202"/>
      <c r="G16" s="202"/>
      <c r="H16" s="202"/>
      <c r="I16" s="202"/>
      <c r="J16" s="202"/>
      <c r="K16" s="202"/>
      <c r="L16" s="202"/>
      <c r="M16" s="202"/>
      <c r="N16" s="202"/>
      <c r="O16" s="202"/>
      <c r="P16" s="202"/>
      <c r="Q16" s="202"/>
      <c r="R16" s="202"/>
      <c r="S16" s="203"/>
      <c r="T16" s="10"/>
      <c r="U16" s="10"/>
      <c r="V16" s="10"/>
      <c r="W16" s="6"/>
      <c r="X16" s="216" t="s">
        <v>77</v>
      </c>
      <c r="Y16" s="217"/>
      <c r="Z16" s="218"/>
      <c r="AA16" s="149" t="s">
        <v>3</v>
      </c>
      <c r="AB16" s="151"/>
      <c r="AC16" s="149" t="s">
        <v>240</v>
      </c>
      <c r="AD16" s="149"/>
      <c r="AE16" s="1" t="s">
        <v>41</v>
      </c>
      <c r="AF16" s="1"/>
      <c r="AG16" s="150" t="s">
        <v>46</v>
      </c>
      <c r="AH16" s="6"/>
      <c r="AI16" s="6"/>
      <c r="AJ16" s="6"/>
      <c r="AK16" s="6"/>
    </row>
    <row r="17" spans="1:37" ht="17.25" customHeight="1">
      <c r="A17" s="3"/>
      <c r="B17" s="204"/>
      <c r="C17" s="205"/>
      <c r="D17" s="205"/>
      <c r="E17" s="205"/>
      <c r="F17" s="205"/>
      <c r="G17" s="205"/>
      <c r="H17" s="205"/>
      <c r="I17" s="205"/>
      <c r="J17" s="205"/>
      <c r="K17" s="205"/>
      <c r="L17" s="205"/>
      <c r="M17" s="205"/>
      <c r="N17" s="205"/>
      <c r="O17" s="205"/>
      <c r="P17" s="205"/>
      <c r="Q17" s="205"/>
      <c r="R17" s="205"/>
      <c r="S17" s="206"/>
      <c r="T17" s="10"/>
      <c r="U17" s="10"/>
      <c r="V17" s="10"/>
      <c r="W17" s="10"/>
      <c r="X17" s="216" t="s">
        <v>78</v>
      </c>
      <c r="Y17" s="217"/>
      <c r="Z17" s="218"/>
      <c r="AA17" s="149" t="s">
        <v>3</v>
      </c>
      <c r="AB17" s="151"/>
      <c r="AC17" s="149" t="s">
        <v>240</v>
      </c>
      <c r="AD17" s="149"/>
      <c r="AE17" s="1" t="s">
        <v>41</v>
      </c>
      <c r="AF17" s="1"/>
      <c r="AG17" s="150" t="s">
        <v>46</v>
      </c>
      <c r="AH17" s="19"/>
      <c r="AI17" s="19"/>
      <c r="AJ17" s="19"/>
      <c r="AK17" s="19"/>
    </row>
    <row r="18" spans="1:37" ht="3" customHeight="1">
      <c r="B18" s="10"/>
      <c r="C18" s="4"/>
      <c r="D18" s="6"/>
      <c r="E18" s="15"/>
      <c r="F18" s="15"/>
      <c r="G18" s="6"/>
      <c r="H18" s="6"/>
      <c r="I18" s="10"/>
      <c r="J18" s="10"/>
      <c r="K18" s="6"/>
      <c r="L18" s="16"/>
      <c r="M18" s="6"/>
      <c r="N18" s="10"/>
      <c r="O18" s="10"/>
      <c r="P18" s="6"/>
      <c r="Q18" s="10"/>
      <c r="R18" s="10"/>
      <c r="S18" s="6"/>
      <c r="T18" s="6"/>
      <c r="U18" s="6"/>
      <c r="V18" s="6"/>
      <c r="W18" s="6"/>
      <c r="X18" s="6"/>
      <c r="Y18" s="6"/>
      <c r="Z18" s="6"/>
      <c r="AA18" s="6"/>
      <c r="AB18" s="20"/>
      <c r="AC18" s="20"/>
      <c r="AD18" s="20"/>
      <c r="AE18" s="20"/>
      <c r="AF18" s="20"/>
      <c r="AG18" s="20"/>
    </row>
    <row r="19" spans="1:37" ht="18" customHeight="1">
      <c r="A19" s="78" t="s">
        <v>76</v>
      </c>
      <c r="B19" s="10"/>
      <c r="C19" s="4"/>
      <c r="D19" s="6"/>
      <c r="E19" s="15"/>
      <c r="F19" s="15"/>
      <c r="G19" s="6"/>
      <c r="H19" s="6"/>
      <c r="I19" s="10"/>
      <c r="J19" s="10"/>
      <c r="K19" s="6"/>
      <c r="L19" s="16"/>
      <c r="M19" s="6"/>
      <c r="N19" s="10"/>
      <c r="O19" s="10"/>
      <c r="P19" s="6"/>
      <c r="Q19" s="10"/>
      <c r="R19" s="10"/>
      <c r="S19" s="6"/>
      <c r="T19" s="6"/>
      <c r="U19" s="6"/>
      <c r="V19" s="6"/>
      <c r="W19" s="6"/>
      <c r="X19" s="24"/>
      <c r="Y19" s="24"/>
      <c r="Z19" s="24"/>
      <c r="AA19" s="6"/>
      <c r="AB19" s="6"/>
      <c r="AC19" s="6"/>
      <c r="AD19" s="6"/>
      <c r="AE19" s="6"/>
      <c r="AF19" s="6"/>
      <c r="AG19" s="6"/>
    </row>
    <row r="20" spans="1:37" ht="15.75" customHeight="1">
      <c r="A20" s="21"/>
      <c r="B20" s="22" t="s">
        <v>215</v>
      </c>
      <c r="C20" s="23"/>
      <c r="D20" s="24"/>
      <c r="E20" s="24"/>
      <c r="F20" s="24"/>
      <c r="G20" s="24"/>
      <c r="H20" s="24"/>
      <c r="I20" s="24"/>
      <c r="J20" s="24"/>
      <c r="K20" s="24"/>
      <c r="L20" s="24"/>
      <c r="M20" s="24"/>
      <c r="N20" s="24"/>
      <c r="O20" s="24"/>
      <c r="P20" s="24"/>
      <c r="Q20" s="24"/>
      <c r="R20" s="24"/>
      <c r="S20" s="24"/>
      <c r="T20" s="24"/>
      <c r="U20" s="24"/>
      <c r="V20" s="24"/>
      <c r="W20" s="24"/>
      <c r="X20" s="24"/>
      <c r="Y20" s="24"/>
      <c r="Z20" s="24"/>
    </row>
    <row r="21" spans="1:37" ht="15.75" customHeight="1">
      <c r="A21" s="21"/>
      <c r="B21" s="22" t="s">
        <v>216</v>
      </c>
      <c r="C21" s="23"/>
      <c r="D21" s="24"/>
      <c r="E21" s="24"/>
      <c r="F21" s="24"/>
      <c r="G21" s="24"/>
      <c r="H21" s="24"/>
      <c r="I21" s="24"/>
      <c r="J21" s="24"/>
      <c r="K21" s="24"/>
      <c r="L21" s="24"/>
      <c r="M21" s="24"/>
      <c r="N21" s="24"/>
      <c r="O21" s="24"/>
      <c r="P21" s="24"/>
      <c r="Q21" s="24"/>
      <c r="R21" s="24"/>
      <c r="S21" s="24"/>
      <c r="T21" s="24"/>
      <c r="U21" s="24"/>
      <c r="V21" s="24"/>
      <c r="W21" s="24"/>
      <c r="X21" s="24"/>
      <c r="Y21" s="24"/>
      <c r="Z21" s="24"/>
    </row>
    <row r="22" spans="1:37" ht="15.75" customHeight="1">
      <c r="A22" s="21"/>
      <c r="B22" s="22" t="s">
        <v>217</v>
      </c>
      <c r="C22" s="23"/>
      <c r="D22" s="24"/>
      <c r="E22" s="24"/>
      <c r="F22" s="24"/>
      <c r="G22" s="24"/>
      <c r="H22" s="24"/>
      <c r="I22" s="24"/>
      <c r="J22" s="24"/>
      <c r="K22" s="24"/>
      <c r="L22" s="24"/>
      <c r="M22" s="24"/>
      <c r="N22" s="24"/>
      <c r="O22" s="24"/>
      <c r="P22" s="24"/>
      <c r="Q22" s="24"/>
      <c r="R22" s="24"/>
      <c r="S22" s="24"/>
      <c r="T22" s="24"/>
      <c r="U22" s="24"/>
      <c r="V22" s="24"/>
      <c r="W22" s="24"/>
      <c r="X22" s="24"/>
      <c r="Y22" s="24"/>
      <c r="Z22" s="24"/>
    </row>
    <row r="23" spans="1:37" ht="15.75" customHeight="1">
      <c r="A23" s="21"/>
      <c r="B23" s="22" t="s">
        <v>242</v>
      </c>
      <c r="C23" s="23"/>
      <c r="D23" s="24"/>
      <c r="E23" s="24"/>
      <c r="F23" s="24"/>
      <c r="G23" s="24"/>
      <c r="H23" s="24"/>
      <c r="I23" s="24"/>
      <c r="J23" s="24"/>
      <c r="K23" s="24"/>
      <c r="L23" s="24"/>
      <c r="M23" s="24"/>
      <c r="N23" s="24"/>
      <c r="O23" s="24"/>
      <c r="P23" s="24"/>
      <c r="Q23" s="24"/>
      <c r="R23" s="24"/>
      <c r="S23" s="24"/>
      <c r="T23" s="24"/>
      <c r="U23" s="24"/>
      <c r="V23" s="24"/>
      <c r="W23" s="24"/>
      <c r="X23" s="24"/>
      <c r="Y23" s="24"/>
      <c r="Z23" s="24"/>
    </row>
    <row r="24" spans="1:37" ht="5.25" customHeight="1">
      <c r="A24" s="21"/>
      <c r="C24" s="23"/>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7" ht="25.5" customHeight="1">
      <c r="B25" s="5"/>
      <c r="C25" s="207" t="s">
        <v>62</v>
      </c>
      <c r="D25" s="208"/>
      <c r="E25" s="208"/>
      <c r="F25" s="208"/>
      <c r="G25" s="208"/>
      <c r="H25" s="209"/>
      <c r="I25" s="237" t="s">
        <v>61</v>
      </c>
      <c r="J25" s="207" t="s">
        <v>60</v>
      </c>
      <c r="K25" s="208"/>
      <c r="L25" s="208"/>
      <c r="M25" s="208"/>
      <c r="N25" s="208"/>
      <c r="O25" s="208"/>
      <c r="P25" s="209"/>
      <c r="Q25" s="171" t="s">
        <v>232</v>
      </c>
      <c r="R25" s="228" t="s">
        <v>235</v>
      </c>
      <c r="S25" s="229"/>
      <c r="T25" s="229"/>
      <c r="U25" s="230"/>
      <c r="V25" s="231" t="s">
        <v>233</v>
      </c>
      <c r="W25" s="232"/>
      <c r="X25" s="233"/>
      <c r="Y25" s="231" t="s">
        <v>236</v>
      </c>
      <c r="Z25" s="232"/>
      <c r="AA25" s="233"/>
      <c r="AB25" s="207" t="s">
        <v>59</v>
      </c>
      <c r="AC25" s="208"/>
      <c r="AD25" s="208"/>
      <c r="AE25" s="208"/>
      <c r="AF25" s="208"/>
      <c r="AG25" s="209"/>
      <c r="AH25" s="173" t="s">
        <v>238</v>
      </c>
    </row>
    <row r="26" spans="1:37" ht="21" customHeight="1">
      <c r="B26" s="7"/>
      <c r="C26" s="210"/>
      <c r="D26" s="211"/>
      <c r="E26" s="211"/>
      <c r="F26" s="211"/>
      <c r="G26" s="211"/>
      <c r="H26" s="212"/>
      <c r="I26" s="238"/>
      <c r="J26" s="210"/>
      <c r="K26" s="211"/>
      <c r="L26" s="211"/>
      <c r="M26" s="211"/>
      <c r="N26" s="211"/>
      <c r="O26" s="211"/>
      <c r="P26" s="212"/>
      <c r="Q26" s="172" t="s">
        <v>89</v>
      </c>
      <c r="R26" s="192" t="s">
        <v>234</v>
      </c>
      <c r="S26" s="193"/>
      <c r="T26" s="193"/>
      <c r="U26" s="194"/>
      <c r="V26" s="192" t="s">
        <v>58</v>
      </c>
      <c r="W26" s="193"/>
      <c r="X26" s="194"/>
      <c r="Y26" s="192" t="s">
        <v>234</v>
      </c>
      <c r="Z26" s="193"/>
      <c r="AA26" s="194"/>
      <c r="AB26" s="210"/>
      <c r="AC26" s="211"/>
      <c r="AD26" s="211"/>
      <c r="AE26" s="211"/>
      <c r="AF26" s="211"/>
      <c r="AG26" s="212"/>
      <c r="AH26" s="182" t="s">
        <v>245</v>
      </c>
    </row>
    <row r="27" spans="1:37" ht="18.75" customHeight="1">
      <c r="B27" s="79">
        <v>1</v>
      </c>
      <c r="C27" s="234"/>
      <c r="D27" s="235"/>
      <c r="E27" s="235"/>
      <c r="F27" s="235"/>
      <c r="G27" s="235"/>
      <c r="H27" s="236"/>
      <c r="I27" s="76"/>
      <c r="J27" s="145" t="s">
        <v>57</v>
      </c>
      <c r="K27" s="72"/>
      <c r="L27" s="1" t="s">
        <v>56</v>
      </c>
      <c r="M27" s="142"/>
      <c r="N27" s="1" t="s">
        <v>55</v>
      </c>
      <c r="O27" s="142"/>
      <c r="P27" s="146" t="s">
        <v>46</v>
      </c>
      <c r="Q27" s="74"/>
      <c r="R27" s="195"/>
      <c r="S27" s="196"/>
      <c r="T27" s="196"/>
      <c r="U27" s="197"/>
      <c r="V27" s="195"/>
      <c r="W27" s="196"/>
      <c r="X27" s="197"/>
      <c r="Y27" s="239"/>
      <c r="Z27" s="240"/>
      <c r="AA27" s="241"/>
      <c r="AB27" s="183"/>
      <c r="AC27" s="184"/>
      <c r="AD27" s="184"/>
      <c r="AE27" s="184"/>
      <c r="AF27" s="184"/>
      <c r="AG27" s="185"/>
      <c r="AH27" s="64"/>
    </row>
    <row r="28" spans="1:37" ht="18.75" customHeight="1">
      <c r="B28" s="79">
        <v>2</v>
      </c>
      <c r="C28" s="234"/>
      <c r="D28" s="235"/>
      <c r="E28" s="235"/>
      <c r="F28" s="235"/>
      <c r="G28" s="235"/>
      <c r="H28" s="236"/>
      <c r="I28" s="76"/>
      <c r="J28" s="145" t="s">
        <v>3</v>
      </c>
      <c r="K28" s="72"/>
      <c r="L28" s="1" t="s">
        <v>43</v>
      </c>
      <c r="M28" s="142"/>
      <c r="N28" s="1" t="s">
        <v>55</v>
      </c>
      <c r="O28" s="142"/>
      <c r="P28" s="146" t="s">
        <v>46</v>
      </c>
      <c r="Q28" s="74"/>
      <c r="R28" s="195"/>
      <c r="S28" s="196"/>
      <c r="T28" s="196"/>
      <c r="U28" s="197"/>
      <c r="V28" s="195"/>
      <c r="W28" s="196"/>
      <c r="X28" s="197"/>
      <c r="Y28" s="239"/>
      <c r="Z28" s="240"/>
      <c r="AA28" s="241"/>
      <c r="AB28" s="183"/>
      <c r="AC28" s="184"/>
      <c r="AD28" s="184"/>
      <c r="AE28" s="184"/>
      <c r="AF28" s="184"/>
      <c r="AG28" s="185"/>
      <c r="AH28" s="64"/>
    </row>
    <row r="29" spans="1:37" ht="18.75" customHeight="1">
      <c r="B29" s="79">
        <v>3</v>
      </c>
      <c r="C29" s="234"/>
      <c r="D29" s="235"/>
      <c r="E29" s="235"/>
      <c r="F29" s="235"/>
      <c r="G29" s="235"/>
      <c r="H29" s="236"/>
      <c r="I29" s="76"/>
      <c r="J29" s="145" t="s">
        <v>3</v>
      </c>
      <c r="K29" s="72"/>
      <c r="L29" s="1" t="s">
        <v>43</v>
      </c>
      <c r="M29" s="142"/>
      <c r="N29" s="1" t="s">
        <v>55</v>
      </c>
      <c r="O29" s="142"/>
      <c r="P29" s="146" t="s">
        <v>46</v>
      </c>
      <c r="Q29" s="74"/>
      <c r="R29" s="195"/>
      <c r="S29" s="196"/>
      <c r="T29" s="196"/>
      <c r="U29" s="197"/>
      <c r="V29" s="195"/>
      <c r="W29" s="196"/>
      <c r="X29" s="197"/>
      <c r="Y29" s="239"/>
      <c r="Z29" s="240"/>
      <c r="AA29" s="241"/>
      <c r="AB29" s="183"/>
      <c r="AC29" s="184"/>
      <c r="AD29" s="184"/>
      <c r="AE29" s="184"/>
      <c r="AF29" s="184"/>
      <c r="AG29" s="185"/>
      <c r="AH29" s="64"/>
    </row>
    <row r="30" spans="1:37" ht="18.75" customHeight="1">
      <c r="B30" s="79">
        <v>4</v>
      </c>
      <c r="C30" s="234"/>
      <c r="D30" s="235"/>
      <c r="E30" s="235"/>
      <c r="F30" s="235"/>
      <c r="G30" s="235"/>
      <c r="H30" s="236"/>
      <c r="I30" s="76"/>
      <c r="J30" s="145" t="s">
        <v>3</v>
      </c>
      <c r="K30" s="72"/>
      <c r="L30" s="1" t="s">
        <v>43</v>
      </c>
      <c r="M30" s="142"/>
      <c r="N30" s="1" t="s">
        <v>55</v>
      </c>
      <c r="O30" s="142"/>
      <c r="P30" s="146" t="s">
        <v>46</v>
      </c>
      <c r="Q30" s="74"/>
      <c r="R30" s="195"/>
      <c r="S30" s="196"/>
      <c r="T30" s="196"/>
      <c r="U30" s="197"/>
      <c r="V30" s="195"/>
      <c r="W30" s="196"/>
      <c r="X30" s="197"/>
      <c r="Y30" s="239"/>
      <c r="Z30" s="240"/>
      <c r="AA30" s="241"/>
      <c r="AB30" s="183"/>
      <c r="AC30" s="184"/>
      <c r="AD30" s="184"/>
      <c r="AE30" s="184"/>
      <c r="AF30" s="184"/>
      <c r="AG30" s="185"/>
      <c r="AH30" s="64"/>
    </row>
    <row r="31" spans="1:37" ht="18.75" customHeight="1">
      <c r="B31" s="79">
        <v>5</v>
      </c>
      <c r="C31" s="234"/>
      <c r="D31" s="235"/>
      <c r="E31" s="235"/>
      <c r="F31" s="235"/>
      <c r="G31" s="235"/>
      <c r="H31" s="236"/>
      <c r="I31" s="76"/>
      <c r="J31" s="145" t="s">
        <v>3</v>
      </c>
      <c r="K31" s="72"/>
      <c r="L31" s="1" t="s">
        <v>43</v>
      </c>
      <c r="M31" s="142"/>
      <c r="N31" s="1" t="s">
        <v>55</v>
      </c>
      <c r="O31" s="142"/>
      <c r="P31" s="146" t="s">
        <v>46</v>
      </c>
      <c r="Q31" s="74"/>
      <c r="R31" s="195"/>
      <c r="S31" s="196"/>
      <c r="T31" s="196"/>
      <c r="U31" s="197"/>
      <c r="V31" s="195"/>
      <c r="W31" s="196"/>
      <c r="X31" s="197"/>
      <c r="Y31" s="239"/>
      <c r="Z31" s="240"/>
      <c r="AA31" s="241"/>
      <c r="AB31" s="183"/>
      <c r="AC31" s="184"/>
      <c r="AD31" s="184"/>
      <c r="AE31" s="184"/>
      <c r="AF31" s="184"/>
      <c r="AG31" s="185"/>
      <c r="AH31" s="64"/>
    </row>
    <row r="32" spans="1:37" ht="18.75" customHeight="1">
      <c r="B32" s="80">
        <v>6</v>
      </c>
      <c r="C32" s="234"/>
      <c r="D32" s="235"/>
      <c r="E32" s="235"/>
      <c r="F32" s="235"/>
      <c r="G32" s="235"/>
      <c r="H32" s="236"/>
      <c r="I32" s="77"/>
      <c r="J32" s="144" t="s">
        <v>3</v>
      </c>
      <c r="K32" s="73"/>
      <c r="L32" s="69" t="s">
        <v>43</v>
      </c>
      <c r="M32" s="142"/>
      <c r="N32" s="1" t="s">
        <v>55</v>
      </c>
      <c r="O32" s="142"/>
      <c r="P32" s="146" t="s">
        <v>46</v>
      </c>
      <c r="Q32" s="75"/>
      <c r="R32" s="195"/>
      <c r="S32" s="196"/>
      <c r="T32" s="196"/>
      <c r="U32" s="197"/>
      <c r="V32" s="195"/>
      <c r="W32" s="196"/>
      <c r="X32" s="197"/>
      <c r="Y32" s="239"/>
      <c r="Z32" s="240"/>
      <c r="AA32" s="241"/>
      <c r="AB32" s="183"/>
      <c r="AC32" s="184"/>
      <c r="AD32" s="184"/>
      <c r="AE32" s="184"/>
      <c r="AF32" s="184"/>
      <c r="AG32" s="185"/>
      <c r="AH32" s="65"/>
    </row>
    <row r="33" spans="1:47" ht="20.25" customHeight="1">
      <c r="B33" s="143"/>
      <c r="C33" s="216" t="s">
        <v>54</v>
      </c>
      <c r="D33" s="217"/>
      <c r="E33" s="217"/>
      <c r="F33" s="217"/>
      <c r="G33" s="217"/>
      <c r="H33" s="218"/>
      <c r="I33" s="27"/>
      <c r="J33" s="28"/>
      <c r="K33" s="29"/>
      <c r="L33" s="29"/>
      <c r="M33" s="29"/>
      <c r="N33" s="29"/>
      <c r="O33" s="29"/>
      <c r="P33" s="29"/>
      <c r="Q33" s="27"/>
      <c r="R33" s="219" t="str">
        <f>IF((SUM(R27:U32)=0),"",SUM(R27:U32))</f>
        <v/>
      </c>
      <c r="S33" s="220"/>
      <c r="T33" s="220"/>
      <c r="U33" s="221"/>
      <c r="V33" s="222" t="str">
        <f>IF((SUM(V27:X32)=0),"",SUM(V27:X32))</f>
        <v/>
      </c>
      <c r="W33" s="223"/>
      <c r="X33" s="224"/>
      <c r="Y33" s="222" t="str">
        <f>IF((SUM(Y27:AA32)=0),"",SUM(Y27:AA32))</f>
        <v/>
      </c>
      <c r="Z33" s="223"/>
      <c r="AA33" s="224"/>
      <c r="AB33" s="186"/>
      <c r="AC33" s="187"/>
      <c r="AD33" s="187"/>
      <c r="AE33" s="187"/>
      <c r="AF33" s="187"/>
      <c r="AG33" s="188"/>
      <c r="AH33" s="169"/>
      <c r="AJ33" s="24"/>
      <c r="AK33" s="24"/>
      <c r="AL33" s="24"/>
      <c r="AM33" s="24"/>
      <c r="AN33" s="24"/>
      <c r="AO33" s="24"/>
      <c r="AP33" s="24"/>
      <c r="AQ33" s="24"/>
      <c r="AR33" s="24"/>
      <c r="AS33" s="24"/>
      <c r="AT33" s="24"/>
      <c r="AU33" s="24"/>
    </row>
    <row r="34" spans="1:47" ht="3.75" customHeight="1"/>
    <row r="35" spans="1:47" s="158" customFormat="1" ht="17.25" customHeight="1">
      <c r="A35" s="154"/>
      <c r="B35" s="155" t="s">
        <v>248</v>
      </c>
      <c r="C35" s="156"/>
      <c r="D35" s="157"/>
      <c r="E35" s="157"/>
      <c r="F35" s="157"/>
      <c r="G35" s="157"/>
      <c r="H35" s="157"/>
      <c r="I35" s="157"/>
      <c r="J35" s="154"/>
      <c r="K35" s="154"/>
      <c r="L35" s="154"/>
      <c r="M35" s="154"/>
      <c r="N35" s="154"/>
      <c r="O35" s="154"/>
      <c r="P35" s="154"/>
      <c r="Q35" s="154"/>
      <c r="R35" s="154"/>
      <c r="S35" s="154"/>
      <c r="T35" s="154"/>
      <c r="U35" s="154"/>
      <c r="V35" s="154"/>
      <c r="W35" s="154"/>
      <c r="X35" s="154"/>
      <c r="Y35" s="154"/>
      <c r="Z35" s="154"/>
    </row>
    <row r="36" spans="1:47" s="158" customFormat="1" ht="17.25" customHeight="1">
      <c r="A36" s="154"/>
      <c r="B36" s="155" t="s">
        <v>218</v>
      </c>
      <c r="C36" s="156"/>
      <c r="D36" s="157"/>
      <c r="E36" s="157"/>
      <c r="F36" s="157"/>
      <c r="G36" s="157"/>
      <c r="H36" s="157"/>
      <c r="I36" s="157"/>
      <c r="J36" s="154"/>
      <c r="K36" s="154"/>
      <c r="L36" s="154"/>
      <c r="M36" s="154"/>
      <c r="N36" s="154"/>
      <c r="O36" s="154"/>
      <c r="P36" s="154"/>
      <c r="Q36" s="154"/>
      <c r="R36" s="154"/>
      <c r="S36" s="154"/>
      <c r="T36" s="154"/>
      <c r="U36" s="154"/>
      <c r="V36" s="154"/>
      <c r="W36" s="154"/>
      <c r="X36" s="154"/>
      <c r="Y36" s="154"/>
      <c r="Z36" s="154"/>
    </row>
    <row r="37" spans="1:47" s="158" customFormat="1" ht="17.25" customHeight="1">
      <c r="A37" s="154"/>
      <c r="B37" s="155" t="s">
        <v>219</v>
      </c>
      <c r="C37" s="156"/>
      <c r="D37" s="157"/>
      <c r="E37" s="157"/>
      <c r="F37" s="157"/>
      <c r="G37" s="157"/>
      <c r="H37" s="157"/>
      <c r="I37" s="157"/>
      <c r="J37" s="154"/>
      <c r="K37" s="154"/>
      <c r="L37" s="154"/>
      <c r="M37" s="154"/>
      <c r="N37" s="154"/>
      <c r="O37" s="154"/>
      <c r="P37" s="154"/>
      <c r="Q37" s="154"/>
      <c r="R37" s="154"/>
      <c r="S37" s="154"/>
      <c r="T37" s="154"/>
      <c r="U37" s="154"/>
      <c r="V37" s="154"/>
      <c r="W37" s="154"/>
      <c r="X37" s="154"/>
      <c r="Y37" s="154"/>
      <c r="Z37" s="154"/>
    </row>
    <row r="38" spans="1:47" s="158" customFormat="1" ht="12.75" customHeight="1">
      <c r="A38" s="154"/>
      <c r="B38" s="155"/>
      <c r="C38" s="156"/>
      <c r="D38" s="157"/>
      <c r="E38" s="157"/>
      <c r="F38" s="157"/>
      <c r="G38" s="157"/>
      <c r="H38" s="157"/>
      <c r="I38" s="157"/>
      <c r="J38" s="154"/>
      <c r="K38" s="154"/>
      <c r="L38" s="154"/>
      <c r="M38" s="154"/>
      <c r="N38" s="154"/>
      <c r="O38" s="154"/>
      <c r="P38" s="154"/>
      <c r="Q38" s="154"/>
      <c r="R38" s="154"/>
      <c r="S38" s="154"/>
      <c r="T38" s="154"/>
      <c r="U38" s="154"/>
      <c r="V38" s="154"/>
      <c r="W38" s="154"/>
      <c r="X38" s="154"/>
      <c r="Y38" s="154"/>
      <c r="Z38" s="154"/>
    </row>
    <row r="39" spans="1:47" s="3" customFormat="1" ht="18" customHeight="1">
      <c r="A39" s="78" t="s">
        <v>74</v>
      </c>
      <c r="P39" s="8" t="s">
        <v>92</v>
      </c>
      <c r="Q39" s="25"/>
      <c r="R39" s="25"/>
      <c r="S39" s="25"/>
      <c r="T39" s="26"/>
      <c r="U39" s="213" t="str">
        <f>IF(別紙１!AB30="","",別紙１!AB30)</f>
        <v/>
      </c>
      <c r="V39" s="214"/>
      <c r="W39" s="215"/>
      <c r="X39" s="175" t="s">
        <v>88</v>
      </c>
    </row>
    <row r="40" spans="1:47" s="3" customFormat="1" ht="18" customHeight="1">
      <c r="B40" s="3" t="s">
        <v>71</v>
      </c>
      <c r="P40" s="30" t="s">
        <v>93</v>
      </c>
      <c r="Q40" s="31"/>
      <c r="R40" s="31"/>
      <c r="S40" s="32"/>
      <c r="T40" s="11"/>
      <c r="U40" s="213" t="str">
        <f>IF(別紙１!AB36="","",別紙１!AB36)</f>
        <v/>
      </c>
      <c r="V40" s="214"/>
      <c r="W40" s="215"/>
      <c r="X40" s="175" t="s">
        <v>39</v>
      </c>
    </row>
    <row r="41" spans="1:47" s="3" customFormat="1" ht="18" customHeight="1">
      <c r="P41" s="30" t="s">
        <v>1</v>
      </c>
      <c r="Q41" s="31"/>
      <c r="R41" s="32"/>
      <c r="S41" s="25"/>
      <c r="T41" s="25"/>
      <c r="U41" s="213" t="str">
        <f>IF(別紙１!AB42="","",別紙１!AB42)</f>
        <v/>
      </c>
      <c r="V41" s="214"/>
      <c r="W41" s="215"/>
      <c r="X41" s="175" t="s">
        <v>0</v>
      </c>
    </row>
    <row r="42" spans="1:47" s="3" customFormat="1" ht="18" customHeight="1"/>
    <row r="43" spans="1:47" ht="18" customHeight="1"/>
  </sheetData>
  <sheetProtection selectLockedCells="1"/>
  <mergeCells count="62">
    <mergeCell ref="X10:Z10"/>
    <mergeCell ref="X11:Z11"/>
    <mergeCell ref="X13:Z13"/>
    <mergeCell ref="X16:Z16"/>
    <mergeCell ref="X17:Z17"/>
    <mergeCell ref="A3:AH3"/>
    <mergeCell ref="B6:J6"/>
    <mergeCell ref="B7:J7"/>
    <mergeCell ref="K6:U6"/>
    <mergeCell ref="K7:U7"/>
    <mergeCell ref="C25:H26"/>
    <mergeCell ref="I25:I26"/>
    <mergeCell ref="J25:P26"/>
    <mergeCell ref="Y33:AA33"/>
    <mergeCell ref="Y25:AA25"/>
    <mergeCell ref="Y26:AA26"/>
    <mergeCell ref="Y27:AA27"/>
    <mergeCell ref="Y28:AA28"/>
    <mergeCell ref="Y31:AA31"/>
    <mergeCell ref="Y32:AA32"/>
    <mergeCell ref="Y29:AA29"/>
    <mergeCell ref="Y30:AA30"/>
    <mergeCell ref="C32:H32"/>
    <mergeCell ref="R32:U32"/>
    <mergeCell ref="R26:U26"/>
    <mergeCell ref="C31:H31"/>
    <mergeCell ref="R31:U31"/>
    <mergeCell ref="C28:H28"/>
    <mergeCell ref="R27:U27"/>
    <mergeCell ref="C27:H27"/>
    <mergeCell ref="C30:H30"/>
    <mergeCell ref="C29:H29"/>
    <mergeCell ref="R29:U29"/>
    <mergeCell ref="R30:U30"/>
    <mergeCell ref="R25:U25"/>
    <mergeCell ref="V25:X25"/>
    <mergeCell ref="AB28:AG28"/>
    <mergeCell ref="AB29:AG29"/>
    <mergeCell ref="AB30:AG30"/>
    <mergeCell ref="B10:S17"/>
    <mergeCell ref="AB25:AG26"/>
    <mergeCell ref="AB27:AG27"/>
    <mergeCell ref="U40:W40"/>
    <mergeCell ref="U41:W41"/>
    <mergeCell ref="U39:W39"/>
    <mergeCell ref="R28:U28"/>
    <mergeCell ref="C33:H33"/>
    <mergeCell ref="R33:U33"/>
    <mergeCell ref="V32:X32"/>
    <mergeCell ref="V33:X33"/>
    <mergeCell ref="V30:X30"/>
    <mergeCell ref="V31:X31"/>
    <mergeCell ref="V28:X28"/>
    <mergeCell ref="X12:Z12"/>
    <mergeCell ref="V29:X29"/>
    <mergeCell ref="AB32:AG32"/>
    <mergeCell ref="AB33:AG33"/>
    <mergeCell ref="AA12:AG12"/>
    <mergeCell ref="AA13:AG13"/>
    <mergeCell ref="V26:X26"/>
    <mergeCell ref="V27:X27"/>
    <mergeCell ref="AB31:AG31"/>
  </mergeCells>
  <phoneticPr fontId="6"/>
  <dataValidations count="3">
    <dataValidation type="list" allowBlank="1" showInputMessage="1" showErrorMessage="1" sqref="AA12:AG12">
      <formula1>"新 　 設,増  　設"</formula1>
    </dataValidation>
    <dataValidation type="list" allowBlank="1" showInputMessage="1" showErrorMessage="1" sqref="AA13:AG13">
      <formula1>"所 　 在,隣　  接"</formula1>
    </dataValidation>
    <dataValidation type="list" allowBlank="1" showInputMessage="1" showErrorMessage="1" sqref="AD11">
      <formula1>"上,下"</formula1>
    </dataValidation>
  </dataValidations>
  <pageMargins left="0.39370078740157483" right="0.39370078740157483" top="0.47244094488188981" bottom="0.23622047244094491" header="0.31496062992125984" footer="0.19685039370078741"/>
  <pageSetup paperSize="9" scale="9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52"/>
  <sheetViews>
    <sheetView showGridLines="0" zoomScaleNormal="100" workbookViewId="0">
      <selection activeCell="B8" sqref="B8:D8"/>
    </sheetView>
  </sheetViews>
  <sheetFormatPr defaultRowHeight="13.5" customHeight="1"/>
  <cols>
    <col min="1" max="1" width="1.625" style="36" customWidth="1"/>
    <col min="2" max="2" width="3.625" style="36" customWidth="1"/>
    <col min="3" max="4" width="3.5" style="36" customWidth="1"/>
    <col min="5" max="5" width="9.875" style="37" customWidth="1"/>
    <col min="6" max="6" width="8.75" style="37" customWidth="1"/>
    <col min="7" max="7" width="8.875" style="37" customWidth="1"/>
    <col min="8" max="8" width="9.25" style="37" customWidth="1"/>
    <col min="9" max="9" width="6.25" style="36" customWidth="1"/>
    <col min="10" max="10" width="15.625" style="36" customWidth="1"/>
    <col min="11" max="11" width="6.375" style="36" customWidth="1"/>
    <col min="12" max="12" width="3.125" style="36" customWidth="1"/>
    <col min="13" max="13" width="2.625" style="36" customWidth="1"/>
    <col min="14" max="14" width="3.75" style="36" customWidth="1"/>
    <col min="15" max="15" width="5.5" style="36" customWidth="1"/>
    <col min="16" max="16" width="2" style="36" customWidth="1"/>
    <col min="17" max="17" width="1.125" style="36" customWidth="1"/>
    <col min="18" max="18" width="4.25" style="36" customWidth="1"/>
    <col min="19" max="19" width="2.75" style="36" customWidth="1"/>
    <col min="20" max="20" width="4.375" style="36" customWidth="1"/>
    <col min="21" max="21" width="5.125" style="36" customWidth="1"/>
    <col min="22" max="23" width="3.25" style="36" customWidth="1"/>
    <col min="24" max="24" width="2.875" style="36" customWidth="1"/>
    <col min="25" max="25" width="3.625" style="36" customWidth="1"/>
    <col min="26" max="26" width="3.375" style="36" customWidth="1"/>
    <col min="27" max="27" width="1.375" style="36" customWidth="1"/>
    <col min="28" max="28" width="4.125" style="36" customWidth="1"/>
    <col min="29" max="29" width="5.125" style="36" customWidth="1"/>
    <col min="30" max="30" width="4.375" style="36" customWidth="1"/>
    <col min="31" max="31" width="5.75" style="36" customWidth="1"/>
    <col min="32" max="32" width="3.25" style="36" customWidth="1"/>
    <col min="33" max="33" width="3.125" style="36" customWidth="1"/>
    <col min="34" max="37" width="9" style="36"/>
    <col min="38" max="39" width="9" style="40" customWidth="1"/>
    <col min="40" max="40" width="19.625" style="41" customWidth="1"/>
    <col min="41" max="41" width="14.375" style="42" customWidth="1"/>
    <col min="42" max="16384" width="9" style="36"/>
  </cols>
  <sheetData>
    <row r="1" spans="2:50" ht="13.5" customHeight="1">
      <c r="I1" s="38"/>
      <c r="AD1" s="68" t="s">
        <v>51</v>
      </c>
      <c r="AE1" s="39"/>
    </row>
    <row r="2" spans="2:50" ht="19.5" customHeight="1">
      <c r="B2" s="275" t="s">
        <v>69</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43"/>
      <c r="AN2" s="42"/>
    </row>
    <row r="3" spans="2:50" ht="3" customHeight="1">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43"/>
      <c r="AN3" s="42"/>
    </row>
    <row r="4" spans="2:50" ht="16.5" customHeight="1">
      <c r="B4" s="36" t="s">
        <v>243</v>
      </c>
      <c r="AD4" s="56" t="s">
        <v>210</v>
      </c>
    </row>
    <row r="5" spans="2:50" ht="18" customHeight="1">
      <c r="B5" s="36" t="s">
        <v>231</v>
      </c>
      <c r="X5" s="44"/>
      <c r="AD5" s="45"/>
      <c r="AN5" s="46"/>
      <c r="AO5" s="46"/>
    </row>
    <row r="6" spans="2:50" s="162" customFormat="1" ht="36" customHeight="1">
      <c r="B6" s="285" t="s">
        <v>226</v>
      </c>
      <c r="C6" s="286"/>
      <c r="D6" s="287"/>
      <c r="E6" s="279" t="s">
        <v>223</v>
      </c>
      <c r="F6" s="280"/>
      <c r="G6" s="281"/>
      <c r="H6" s="285" t="s">
        <v>229</v>
      </c>
      <c r="I6" s="287"/>
      <c r="J6" s="279" t="s">
        <v>230</v>
      </c>
      <c r="K6" s="280"/>
      <c r="L6" s="280"/>
      <c r="M6" s="281"/>
      <c r="N6" s="279" t="s">
        <v>224</v>
      </c>
      <c r="O6" s="280"/>
      <c r="P6" s="281"/>
      <c r="Q6" s="294" t="s">
        <v>225</v>
      </c>
      <c r="R6" s="295"/>
      <c r="S6" s="295"/>
      <c r="T6" s="296"/>
      <c r="U6" s="294" t="s">
        <v>247</v>
      </c>
      <c r="V6" s="295"/>
      <c r="W6" s="295"/>
      <c r="X6" s="295"/>
      <c r="Y6" s="296"/>
      <c r="Z6" s="294" t="s">
        <v>228</v>
      </c>
      <c r="AA6" s="295"/>
      <c r="AB6" s="295"/>
      <c r="AC6" s="296"/>
      <c r="AU6" s="163"/>
      <c r="AV6" s="163"/>
      <c r="AW6" s="164"/>
      <c r="AX6" s="165"/>
    </row>
    <row r="7" spans="2:50" s="166" customFormat="1" ht="15.75" customHeight="1">
      <c r="B7" s="288"/>
      <c r="C7" s="289"/>
      <c r="D7" s="290"/>
      <c r="E7" s="282"/>
      <c r="F7" s="283"/>
      <c r="G7" s="284"/>
      <c r="H7" s="288"/>
      <c r="I7" s="290"/>
      <c r="J7" s="282"/>
      <c r="K7" s="283"/>
      <c r="L7" s="283"/>
      <c r="M7" s="284"/>
      <c r="N7" s="282"/>
      <c r="O7" s="283"/>
      <c r="P7" s="284"/>
      <c r="Q7" s="302" t="s">
        <v>66</v>
      </c>
      <c r="R7" s="303"/>
      <c r="S7" s="303"/>
      <c r="T7" s="303"/>
      <c r="U7" s="297" t="s">
        <v>227</v>
      </c>
      <c r="V7" s="298"/>
      <c r="W7" s="298"/>
      <c r="X7" s="298"/>
      <c r="Y7" s="299"/>
      <c r="Z7" s="302" t="s">
        <v>211</v>
      </c>
      <c r="AA7" s="303"/>
      <c r="AB7" s="303"/>
      <c r="AC7" s="307"/>
      <c r="AU7" s="167"/>
      <c r="AV7" s="167"/>
      <c r="AW7" s="168"/>
      <c r="AX7" s="168"/>
    </row>
    <row r="8" spans="2:50" ht="15" customHeight="1">
      <c r="B8" s="189"/>
      <c r="C8" s="190"/>
      <c r="D8" s="191"/>
      <c r="E8" s="276" t="str">
        <f>IF(B8=0," ",VLOOKUP(B8,リスト!$B$3:$E$40,3,FALSE))</f>
        <v xml:space="preserve"> </v>
      </c>
      <c r="F8" s="277"/>
      <c r="G8" s="278"/>
      <c r="H8" s="276"/>
      <c r="I8" s="278"/>
      <c r="J8" s="234"/>
      <c r="K8" s="235"/>
      <c r="L8" s="235"/>
      <c r="M8" s="236"/>
      <c r="N8" s="189" t="str">
        <f>IF(B8=0," ",VLOOKUP($B8,リスト!$B$3:$E$40,2,FALSE))</f>
        <v xml:space="preserve"> </v>
      </c>
      <c r="O8" s="190"/>
      <c r="P8" s="191"/>
      <c r="Q8" s="304"/>
      <c r="R8" s="305"/>
      <c r="S8" s="305"/>
      <c r="T8" s="305"/>
      <c r="U8" s="291"/>
      <c r="V8" s="292"/>
      <c r="W8" s="292"/>
      <c r="X8" s="292"/>
      <c r="Y8" s="293"/>
      <c r="Z8" s="304"/>
      <c r="AA8" s="305"/>
      <c r="AB8" s="305"/>
      <c r="AC8" s="306"/>
      <c r="AL8" s="36"/>
      <c r="AM8" s="36"/>
      <c r="AN8" s="49"/>
      <c r="AO8" s="36"/>
      <c r="AU8" s="40"/>
      <c r="AV8" s="40"/>
      <c r="AW8" s="41"/>
      <c r="AX8" s="46"/>
    </row>
    <row r="9" spans="2:50" ht="15" customHeight="1">
      <c r="B9" s="189"/>
      <c r="C9" s="190"/>
      <c r="D9" s="191"/>
      <c r="E9" s="276" t="str">
        <f>IF(B9=0," ",VLOOKUP(B9,リスト!$B$3:$E$40,3,FALSE))</f>
        <v xml:space="preserve"> </v>
      </c>
      <c r="F9" s="277"/>
      <c r="G9" s="278"/>
      <c r="H9" s="276"/>
      <c r="I9" s="278"/>
      <c r="J9" s="234"/>
      <c r="K9" s="235"/>
      <c r="L9" s="235"/>
      <c r="M9" s="236"/>
      <c r="N9" s="189" t="str">
        <f>IF(B9=0," ",VLOOKUP($B9,リスト!$B$3:$E$40,2,FALSE))</f>
        <v xml:space="preserve"> </v>
      </c>
      <c r="O9" s="190"/>
      <c r="P9" s="191"/>
      <c r="Q9" s="304"/>
      <c r="R9" s="305"/>
      <c r="S9" s="305"/>
      <c r="T9" s="305"/>
      <c r="U9" s="159"/>
      <c r="V9" s="161"/>
      <c r="W9" s="161"/>
      <c r="X9" s="161"/>
      <c r="Y9" s="160"/>
      <c r="Z9" s="304"/>
      <c r="AA9" s="305"/>
      <c r="AB9" s="305"/>
      <c r="AC9" s="306"/>
      <c r="AL9" s="36"/>
      <c r="AM9" s="36"/>
      <c r="AN9" s="50"/>
      <c r="AO9" s="36"/>
      <c r="AU9" s="40"/>
      <c r="AV9" s="40"/>
      <c r="AW9" s="46"/>
      <c r="AX9" s="46"/>
    </row>
    <row r="10" spans="2:50" ht="15" customHeight="1">
      <c r="B10" s="189"/>
      <c r="C10" s="190"/>
      <c r="D10" s="191"/>
      <c r="E10" s="276" t="str">
        <f>IF(B10=0," ",VLOOKUP(B10,リスト!$B$3:$E$40,3,FALSE))</f>
        <v xml:space="preserve"> </v>
      </c>
      <c r="F10" s="277"/>
      <c r="G10" s="278"/>
      <c r="H10" s="276"/>
      <c r="I10" s="278"/>
      <c r="J10" s="234"/>
      <c r="K10" s="235"/>
      <c r="L10" s="235"/>
      <c r="M10" s="236"/>
      <c r="N10" s="189" t="str">
        <f>IF(B10=0," ",VLOOKUP($B10,リスト!$B$3:$E$40,2,FALSE))</f>
        <v xml:space="preserve"> </v>
      </c>
      <c r="O10" s="190"/>
      <c r="P10" s="191"/>
      <c r="Q10" s="304"/>
      <c r="R10" s="305"/>
      <c r="S10" s="305"/>
      <c r="T10" s="305"/>
      <c r="U10" s="159"/>
      <c r="V10" s="161"/>
      <c r="W10" s="161"/>
      <c r="X10" s="161"/>
      <c r="Y10" s="160"/>
      <c r="Z10" s="304"/>
      <c r="AA10" s="305"/>
      <c r="AB10" s="305"/>
      <c r="AC10" s="306"/>
      <c r="AL10" s="36"/>
      <c r="AM10" s="36"/>
      <c r="AN10" s="36"/>
      <c r="AO10" s="36"/>
      <c r="AU10" s="40"/>
      <c r="AV10" s="40"/>
      <c r="AW10" s="41"/>
      <c r="AX10" s="46"/>
    </row>
    <row r="11" spans="2:50" ht="15" customHeight="1">
      <c r="B11" s="189"/>
      <c r="C11" s="190"/>
      <c r="D11" s="191"/>
      <c r="E11" s="276" t="str">
        <f>IF(B11=0," ",VLOOKUP(B11,リスト!$B$3:$E$40,3,FALSE))</f>
        <v xml:space="preserve"> </v>
      </c>
      <c r="F11" s="277"/>
      <c r="G11" s="278"/>
      <c r="H11" s="276"/>
      <c r="I11" s="278"/>
      <c r="J11" s="234"/>
      <c r="K11" s="235"/>
      <c r="L11" s="235"/>
      <c r="M11" s="236"/>
      <c r="N11" s="189" t="str">
        <f>IF(B11=0," ",VLOOKUP($B11,リスト!$B$3:$E$40,2,FALSE))</f>
        <v xml:space="preserve"> </v>
      </c>
      <c r="O11" s="190"/>
      <c r="P11" s="191"/>
      <c r="Q11" s="304"/>
      <c r="R11" s="305"/>
      <c r="S11" s="305"/>
      <c r="T11" s="305"/>
      <c r="U11" s="159"/>
      <c r="V11" s="161"/>
      <c r="W11" s="161"/>
      <c r="X11" s="161"/>
      <c r="Y11" s="160"/>
      <c r="Z11" s="304"/>
      <c r="AA11" s="305"/>
      <c r="AB11" s="305"/>
      <c r="AC11" s="306"/>
      <c r="AL11" s="36"/>
      <c r="AM11" s="36"/>
      <c r="AN11" s="36"/>
      <c r="AO11" s="36"/>
      <c r="AU11" s="40"/>
      <c r="AV11" s="40"/>
      <c r="AW11" s="46"/>
      <c r="AX11" s="46"/>
    </row>
    <row r="12" spans="2:50" ht="15" customHeight="1">
      <c r="B12" s="189"/>
      <c r="C12" s="190"/>
      <c r="D12" s="191"/>
      <c r="E12" s="276" t="str">
        <f>IF(B12=0," ",VLOOKUP(B12,リスト!$B$3:$E$40,3,FALSE))</f>
        <v xml:space="preserve"> </v>
      </c>
      <c r="F12" s="277"/>
      <c r="G12" s="278"/>
      <c r="H12" s="276"/>
      <c r="I12" s="278"/>
      <c r="J12" s="234"/>
      <c r="K12" s="235"/>
      <c r="L12" s="235"/>
      <c r="M12" s="236"/>
      <c r="N12" s="189" t="str">
        <f>IF(B12=0," ",VLOOKUP($B12,リスト!$B$3:$E$40,2,FALSE))</f>
        <v xml:space="preserve"> </v>
      </c>
      <c r="O12" s="190"/>
      <c r="P12" s="191"/>
      <c r="Q12" s="304"/>
      <c r="R12" s="305"/>
      <c r="S12" s="305"/>
      <c r="T12" s="305"/>
      <c r="U12" s="159"/>
      <c r="V12" s="161"/>
      <c r="W12" s="161"/>
      <c r="X12" s="161"/>
      <c r="Y12" s="160"/>
      <c r="Z12" s="304"/>
      <c r="AA12" s="305"/>
      <c r="AB12" s="305"/>
      <c r="AC12" s="306"/>
      <c r="AL12" s="36"/>
      <c r="AM12" s="36"/>
      <c r="AN12" s="36"/>
      <c r="AO12" s="36"/>
      <c r="AU12" s="40"/>
      <c r="AV12" s="40"/>
      <c r="AW12" s="41"/>
      <c r="AX12" s="46"/>
    </row>
    <row r="13" spans="2:50" ht="15" customHeight="1">
      <c r="B13" s="189"/>
      <c r="C13" s="190"/>
      <c r="D13" s="191"/>
      <c r="E13" s="276" t="str">
        <f>IF(B13=0," ",VLOOKUP(B13,リスト!$B$3:$E$40,3,FALSE))</f>
        <v xml:space="preserve"> </v>
      </c>
      <c r="F13" s="277"/>
      <c r="G13" s="278"/>
      <c r="H13" s="276"/>
      <c r="I13" s="278"/>
      <c r="J13" s="234"/>
      <c r="K13" s="235"/>
      <c r="L13" s="235"/>
      <c r="M13" s="236"/>
      <c r="N13" s="189" t="str">
        <f>IF(B13=0," ",VLOOKUP($B13,リスト!$B$3:$E$40,2,FALSE))</f>
        <v xml:space="preserve"> </v>
      </c>
      <c r="O13" s="190"/>
      <c r="P13" s="191"/>
      <c r="Q13" s="304"/>
      <c r="R13" s="305"/>
      <c r="S13" s="305"/>
      <c r="T13" s="305"/>
      <c r="U13" s="159"/>
      <c r="V13" s="161"/>
      <c r="W13" s="161"/>
      <c r="X13" s="161"/>
      <c r="Y13" s="160"/>
      <c r="Z13" s="304"/>
      <c r="AA13" s="305"/>
      <c r="AB13" s="305"/>
      <c r="AC13" s="306"/>
      <c r="AL13" s="36"/>
      <c r="AM13" s="36"/>
      <c r="AN13" s="36"/>
      <c r="AO13" s="36"/>
      <c r="AU13" s="40"/>
      <c r="AV13" s="40"/>
      <c r="AW13" s="46"/>
      <c r="AX13" s="46"/>
    </row>
    <row r="14" spans="2:50" ht="15" customHeight="1">
      <c r="B14" s="189"/>
      <c r="C14" s="190"/>
      <c r="D14" s="191"/>
      <c r="E14" s="276" t="str">
        <f>IF(B14=0," ",VLOOKUP(B14,リスト!$B$3:$E$40,3,FALSE))</f>
        <v xml:space="preserve"> </v>
      </c>
      <c r="F14" s="277"/>
      <c r="G14" s="278"/>
      <c r="H14" s="276"/>
      <c r="I14" s="278"/>
      <c r="J14" s="234"/>
      <c r="K14" s="235"/>
      <c r="L14" s="235"/>
      <c r="M14" s="236"/>
      <c r="N14" s="189" t="str">
        <f>IF(B14=0," ",VLOOKUP($B14,リスト!$B$3:$E$40,2,FALSE))</f>
        <v xml:space="preserve"> </v>
      </c>
      <c r="O14" s="190"/>
      <c r="P14" s="191"/>
      <c r="Q14" s="304"/>
      <c r="R14" s="305"/>
      <c r="S14" s="305"/>
      <c r="T14" s="305"/>
      <c r="U14" s="159"/>
      <c r="V14" s="161"/>
      <c r="W14" s="161"/>
      <c r="X14" s="161"/>
      <c r="Y14" s="160"/>
      <c r="Z14" s="304"/>
      <c r="AA14" s="305"/>
      <c r="AB14" s="305"/>
      <c r="AC14" s="306"/>
      <c r="AL14" s="36"/>
      <c r="AM14" s="36"/>
      <c r="AN14" s="36"/>
      <c r="AO14" s="36"/>
      <c r="AU14" s="40"/>
      <c r="AV14" s="40"/>
      <c r="AW14" s="41"/>
      <c r="AX14" s="46"/>
    </row>
    <row r="15" spans="2:50" ht="15" customHeight="1">
      <c r="B15" s="189"/>
      <c r="C15" s="190"/>
      <c r="D15" s="191"/>
      <c r="E15" s="276" t="str">
        <f>IF(B15=0," ",VLOOKUP(B15,リスト!$B$3:$E$40,3,FALSE))</f>
        <v xml:space="preserve"> </v>
      </c>
      <c r="F15" s="277"/>
      <c r="G15" s="278"/>
      <c r="H15" s="276"/>
      <c r="I15" s="278"/>
      <c r="J15" s="234"/>
      <c r="K15" s="235"/>
      <c r="L15" s="235"/>
      <c r="M15" s="236"/>
      <c r="N15" s="189" t="str">
        <f>IF(B15=0," ",VLOOKUP($B15,リスト!$B$3:$E$40,2,FALSE))</f>
        <v xml:space="preserve"> </v>
      </c>
      <c r="O15" s="190"/>
      <c r="P15" s="191"/>
      <c r="Q15" s="304"/>
      <c r="R15" s="305"/>
      <c r="S15" s="305"/>
      <c r="T15" s="305"/>
      <c r="U15" s="159"/>
      <c r="V15" s="161"/>
      <c r="W15" s="161"/>
      <c r="X15" s="161"/>
      <c r="Y15" s="160"/>
      <c r="Z15" s="304"/>
      <c r="AA15" s="305"/>
      <c r="AB15" s="305"/>
      <c r="AC15" s="306"/>
      <c r="AL15" s="36"/>
      <c r="AM15" s="36"/>
      <c r="AN15" s="36"/>
      <c r="AO15" s="36"/>
      <c r="AU15" s="40"/>
      <c r="AV15" s="40"/>
      <c r="AW15" s="46"/>
      <c r="AX15" s="46"/>
    </row>
    <row r="16" spans="2:50" ht="15" customHeight="1">
      <c r="B16" s="189"/>
      <c r="C16" s="190"/>
      <c r="D16" s="191"/>
      <c r="E16" s="276" t="str">
        <f>IF(B16=0," ",VLOOKUP(B16,リスト!$B$3:$E$40,3,FALSE))</f>
        <v xml:space="preserve"> </v>
      </c>
      <c r="F16" s="277"/>
      <c r="G16" s="278"/>
      <c r="H16" s="276"/>
      <c r="I16" s="278"/>
      <c r="J16" s="234"/>
      <c r="K16" s="235"/>
      <c r="L16" s="235"/>
      <c r="M16" s="236"/>
      <c r="N16" s="189" t="str">
        <f>IF(B16=0," ",VLOOKUP($B16,リスト!$B$3:$E$40,2,FALSE))</f>
        <v xml:space="preserve"> </v>
      </c>
      <c r="O16" s="190"/>
      <c r="P16" s="191"/>
      <c r="Q16" s="304"/>
      <c r="R16" s="305"/>
      <c r="S16" s="305"/>
      <c r="T16" s="305"/>
      <c r="U16" s="159"/>
      <c r="V16" s="161"/>
      <c r="W16" s="161"/>
      <c r="X16" s="161"/>
      <c r="Y16" s="160"/>
      <c r="Z16" s="304"/>
      <c r="AA16" s="305"/>
      <c r="AB16" s="305"/>
      <c r="AC16" s="306"/>
      <c r="AL16" s="36"/>
      <c r="AM16" s="36"/>
      <c r="AN16" s="36"/>
      <c r="AO16" s="36"/>
      <c r="AU16" s="40"/>
      <c r="AV16" s="40"/>
      <c r="AW16" s="41"/>
      <c r="AX16" s="46"/>
    </row>
    <row r="17" spans="2:50" ht="15" customHeight="1">
      <c r="B17" s="189"/>
      <c r="C17" s="190"/>
      <c r="D17" s="191"/>
      <c r="E17" s="276" t="str">
        <f>IF(B17=0," ",VLOOKUP(B17,リスト!$B$3:$E$40,3,FALSE))</f>
        <v xml:space="preserve"> </v>
      </c>
      <c r="F17" s="277"/>
      <c r="G17" s="278"/>
      <c r="H17" s="276"/>
      <c r="I17" s="278"/>
      <c r="J17" s="234"/>
      <c r="K17" s="235"/>
      <c r="L17" s="235"/>
      <c r="M17" s="236"/>
      <c r="N17" s="189" t="str">
        <f>IF(B17=0," ",VLOOKUP($B17,リスト!$B$3:$E$40,2,FALSE))</f>
        <v xml:space="preserve"> </v>
      </c>
      <c r="O17" s="190"/>
      <c r="P17" s="191"/>
      <c r="Q17" s="304"/>
      <c r="R17" s="305"/>
      <c r="S17" s="305"/>
      <c r="T17" s="305"/>
      <c r="U17" s="159"/>
      <c r="V17" s="161"/>
      <c r="W17" s="161"/>
      <c r="X17" s="161"/>
      <c r="Y17" s="160"/>
      <c r="Z17" s="304"/>
      <c r="AA17" s="305"/>
      <c r="AB17" s="305"/>
      <c r="AC17" s="306"/>
      <c r="AL17" s="36"/>
      <c r="AM17" s="36"/>
      <c r="AN17" s="50"/>
      <c r="AO17" s="36"/>
      <c r="AU17" s="40"/>
      <c r="AV17" s="40"/>
      <c r="AW17" s="46"/>
      <c r="AX17" s="46"/>
    </row>
    <row r="18" spans="2:50" ht="15" customHeight="1">
      <c r="B18" s="189"/>
      <c r="C18" s="190"/>
      <c r="D18" s="191"/>
      <c r="E18" s="276" t="str">
        <f>IF(B18=0," ",VLOOKUP(B18,リスト!$B$3:$E$40,3,FALSE))</f>
        <v xml:space="preserve"> </v>
      </c>
      <c r="F18" s="277"/>
      <c r="G18" s="278"/>
      <c r="H18" s="276"/>
      <c r="I18" s="278"/>
      <c r="J18" s="234"/>
      <c r="K18" s="235"/>
      <c r="L18" s="235"/>
      <c r="M18" s="236"/>
      <c r="N18" s="189" t="str">
        <f>IF(B18=0," ",VLOOKUP($B18,リスト!$B$3:$E$40,2,FALSE))</f>
        <v xml:space="preserve"> </v>
      </c>
      <c r="O18" s="190"/>
      <c r="P18" s="191"/>
      <c r="Q18" s="304"/>
      <c r="R18" s="305"/>
      <c r="S18" s="305"/>
      <c r="T18" s="305"/>
      <c r="U18" s="159"/>
      <c r="V18" s="161"/>
      <c r="W18" s="161"/>
      <c r="X18" s="161"/>
      <c r="Y18" s="160"/>
      <c r="Z18" s="304"/>
      <c r="AA18" s="305"/>
      <c r="AB18" s="305"/>
      <c r="AC18" s="306"/>
      <c r="AL18" s="36"/>
      <c r="AM18" s="36"/>
      <c r="AN18" s="36"/>
      <c r="AO18" s="36"/>
      <c r="AU18" s="40"/>
      <c r="AV18" s="40"/>
      <c r="AW18" s="41"/>
      <c r="AX18" s="46"/>
    </row>
    <row r="19" spans="2:50" ht="15" customHeight="1">
      <c r="B19" s="189"/>
      <c r="C19" s="190"/>
      <c r="D19" s="191"/>
      <c r="E19" s="276" t="str">
        <f>IF(B19=0," ",VLOOKUP(B19,リスト!$B$3:$E$40,3,FALSE))</f>
        <v xml:space="preserve"> </v>
      </c>
      <c r="F19" s="277"/>
      <c r="G19" s="278"/>
      <c r="H19" s="276"/>
      <c r="I19" s="278"/>
      <c r="J19" s="234"/>
      <c r="K19" s="235"/>
      <c r="L19" s="235"/>
      <c r="M19" s="236"/>
      <c r="N19" s="189" t="str">
        <f>IF(B19=0," ",VLOOKUP($B19,リスト!$B$3:$E$40,2,FALSE))</f>
        <v xml:space="preserve"> </v>
      </c>
      <c r="O19" s="190"/>
      <c r="P19" s="191"/>
      <c r="Q19" s="304"/>
      <c r="R19" s="305"/>
      <c r="S19" s="305"/>
      <c r="T19" s="305"/>
      <c r="U19" s="159"/>
      <c r="V19" s="161"/>
      <c r="W19" s="161"/>
      <c r="X19" s="161"/>
      <c r="Y19" s="160"/>
      <c r="Z19" s="304"/>
      <c r="AA19" s="305"/>
      <c r="AB19" s="305"/>
      <c r="AC19" s="306"/>
      <c r="AL19" s="36"/>
      <c r="AM19" s="36"/>
      <c r="AN19" s="36"/>
      <c r="AO19" s="36"/>
      <c r="AU19" s="40"/>
      <c r="AV19" s="40"/>
      <c r="AW19" s="46"/>
      <c r="AX19" s="46"/>
    </row>
    <row r="20" spans="2:50" ht="14.25" customHeight="1">
      <c r="C20" s="52"/>
      <c r="D20" s="52"/>
      <c r="E20" s="52"/>
      <c r="F20" s="52"/>
      <c r="G20" s="52"/>
      <c r="H20" s="52"/>
      <c r="I20" s="52"/>
      <c r="J20" s="53"/>
      <c r="K20" s="53"/>
      <c r="L20" s="54"/>
      <c r="M20" s="54"/>
      <c r="N20" s="54"/>
      <c r="O20" s="54"/>
      <c r="P20" s="54"/>
      <c r="Q20" s="54"/>
      <c r="R20" s="54"/>
      <c r="S20" s="55"/>
      <c r="T20" s="55"/>
      <c r="U20" s="55"/>
      <c r="V20" s="55"/>
      <c r="W20" s="55"/>
      <c r="X20" s="53"/>
      <c r="Y20" s="53"/>
      <c r="Z20" s="53"/>
      <c r="AA20" s="53"/>
      <c r="AB20" s="53"/>
      <c r="AO20" s="46"/>
    </row>
    <row r="21" spans="2:50" ht="16.5" customHeight="1">
      <c r="B21" s="36" t="s">
        <v>244</v>
      </c>
      <c r="I21" s="37"/>
      <c r="AN21" s="46"/>
      <c r="AO21" s="46"/>
    </row>
    <row r="22" spans="2:50" ht="13.5" customHeight="1">
      <c r="B22" s="36" t="s">
        <v>203</v>
      </c>
      <c r="I22" s="37"/>
      <c r="AO22" s="46"/>
    </row>
    <row r="23" spans="2:50" ht="14.25" customHeight="1">
      <c r="B23" s="50" t="s">
        <v>70</v>
      </c>
      <c r="I23" s="37"/>
      <c r="AN23" s="46"/>
      <c r="AO23" s="46"/>
    </row>
    <row r="24" spans="2:50" ht="14.25" customHeight="1">
      <c r="B24" s="50" t="s">
        <v>204</v>
      </c>
      <c r="I24" s="37"/>
      <c r="AO24" s="46"/>
    </row>
    <row r="25" spans="2:50" ht="5.25" customHeight="1">
      <c r="I25" s="37"/>
      <c r="AO25" s="46"/>
    </row>
    <row r="26" spans="2:50" ht="13.5" customHeight="1">
      <c r="B26" s="36" t="s">
        <v>90</v>
      </c>
      <c r="E26" s="36"/>
      <c r="I26" s="37"/>
      <c r="K26" s="50"/>
      <c r="L26" s="50"/>
      <c r="M26" s="50"/>
      <c r="N26" s="50"/>
      <c r="AD26" s="50"/>
      <c r="AE26" s="50"/>
      <c r="AM26" s="46"/>
      <c r="AN26" s="46"/>
      <c r="AO26" s="36"/>
    </row>
    <row r="27" spans="2:50" ht="15" customHeight="1">
      <c r="B27" s="133" t="s">
        <v>82</v>
      </c>
      <c r="C27" s="261" t="s">
        <v>83</v>
      </c>
      <c r="D27" s="261"/>
      <c r="E27" s="261"/>
      <c r="F27" s="261"/>
      <c r="G27" s="261"/>
      <c r="H27" s="261"/>
      <c r="I27" s="261"/>
      <c r="J27" s="261"/>
      <c r="K27" s="261"/>
      <c r="L27" s="261"/>
      <c r="M27" s="261"/>
      <c r="N27" s="132"/>
      <c r="O27" s="267" t="s">
        <v>47</v>
      </c>
      <c r="P27" s="269"/>
      <c r="Q27" s="269"/>
      <c r="R27" s="269"/>
      <c r="S27" s="269"/>
      <c r="T27" s="268"/>
      <c r="U27" s="267" t="s">
        <v>84</v>
      </c>
      <c r="V27" s="269"/>
      <c r="W27" s="269"/>
      <c r="X27" s="269"/>
      <c r="Y27" s="268"/>
      <c r="Z27" s="267" t="s">
        <v>48</v>
      </c>
      <c r="AA27" s="268"/>
      <c r="AB27" s="267" t="s">
        <v>206</v>
      </c>
      <c r="AC27" s="269"/>
      <c r="AD27" s="268"/>
      <c r="AL27" s="36"/>
      <c r="AM27" s="36"/>
      <c r="AN27" s="36"/>
      <c r="AO27" s="36"/>
      <c r="AR27" s="40"/>
      <c r="AS27" s="40"/>
      <c r="AT27" s="41"/>
      <c r="AU27" s="46"/>
    </row>
    <row r="28" spans="2:50" ht="17.25" customHeight="1">
      <c r="B28" s="58"/>
      <c r="C28" s="59" t="s">
        <v>208</v>
      </c>
      <c r="D28" s="59"/>
      <c r="E28" s="59"/>
      <c r="F28" s="59"/>
      <c r="G28" s="59"/>
      <c r="H28" s="59"/>
      <c r="I28" s="127"/>
      <c r="J28" s="127"/>
      <c r="K28" s="59"/>
      <c r="L28" s="59"/>
      <c r="M28" s="59"/>
      <c r="N28" s="59"/>
      <c r="O28" s="47" t="s">
        <v>45</v>
      </c>
      <c r="P28" s="274"/>
      <c r="Q28" s="274"/>
      <c r="R28" s="57" t="s">
        <v>44</v>
      </c>
      <c r="S28" s="142"/>
      <c r="T28" s="48" t="s">
        <v>42</v>
      </c>
      <c r="U28" s="60" t="s">
        <v>3</v>
      </c>
      <c r="V28" s="181"/>
      <c r="W28" s="60" t="s">
        <v>43</v>
      </c>
      <c r="X28" s="181"/>
      <c r="Y28" s="60" t="s">
        <v>41</v>
      </c>
      <c r="Z28" s="272" t="s">
        <v>37</v>
      </c>
      <c r="AA28" s="273"/>
      <c r="AB28" s="195" t="str">
        <f>IF(別紙２!W29="","",別紙２!W29)</f>
        <v/>
      </c>
      <c r="AC28" s="252"/>
      <c r="AD28" s="48" t="s">
        <v>85</v>
      </c>
      <c r="AL28" s="36"/>
      <c r="AM28" s="36"/>
      <c r="AN28" s="36"/>
      <c r="AO28" s="36"/>
      <c r="AR28" s="40"/>
      <c r="AS28" s="40"/>
      <c r="AT28" s="46"/>
      <c r="AU28" s="46"/>
    </row>
    <row r="29" spans="2:50" ht="20.25" customHeight="1" thickBot="1">
      <c r="B29" s="126" t="s">
        <v>86</v>
      </c>
      <c r="C29" s="260" t="s">
        <v>79</v>
      </c>
      <c r="D29" s="260"/>
      <c r="E29" s="260"/>
      <c r="F29" s="260"/>
      <c r="G29" s="260"/>
      <c r="H29" s="260"/>
      <c r="I29" s="260"/>
      <c r="J29" s="260"/>
      <c r="K29" s="260"/>
      <c r="L29" s="260"/>
      <c r="M29" s="260"/>
      <c r="N29" s="260"/>
      <c r="O29" s="261"/>
      <c r="P29" s="261"/>
      <c r="Q29" s="261"/>
      <c r="R29" s="261"/>
      <c r="S29" s="261"/>
      <c r="T29" s="261"/>
      <c r="U29" s="261"/>
      <c r="V29" s="261"/>
      <c r="W29" s="261"/>
      <c r="X29" s="261"/>
      <c r="Y29" s="262"/>
      <c r="Z29" s="263" t="s">
        <v>38</v>
      </c>
      <c r="AA29" s="264"/>
      <c r="AB29" s="265"/>
      <c r="AC29" s="266"/>
      <c r="AD29" s="61" t="s">
        <v>85</v>
      </c>
      <c r="AL29" s="36"/>
      <c r="AM29" s="36"/>
      <c r="AN29" s="36"/>
      <c r="AO29" s="36"/>
      <c r="AR29" s="40"/>
      <c r="AS29" s="40"/>
      <c r="AT29" s="41"/>
      <c r="AU29" s="46"/>
    </row>
    <row r="30" spans="2:50" ht="17.25" customHeight="1" thickBot="1">
      <c r="C30" s="51"/>
      <c r="D30" s="127"/>
      <c r="E30" s="127"/>
      <c r="F30" s="127"/>
      <c r="G30" s="127"/>
      <c r="H30" s="127"/>
      <c r="I30" s="127"/>
      <c r="J30" s="127"/>
      <c r="K30" s="127"/>
      <c r="L30" s="127"/>
      <c r="M30" s="127"/>
      <c r="N30" s="127"/>
      <c r="O30" s="250" t="s">
        <v>190</v>
      </c>
      <c r="P30" s="251"/>
      <c r="Q30" s="251"/>
      <c r="R30" s="251"/>
      <c r="S30" s="251"/>
      <c r="T30" s="251"/>
      <c r="U30" s="251"/>
      <c r="V30" s="246" t="s">
        <v>189</v>
      </c>
      <c r="W30" s="246"/>
      <c r="X30" s="246"/>
      <c r="Y30" s="246"/>
      <c r="Z30" s="246"/>
      <c r="AA30" s="247"/>
      <c r="AB30" s="248" t="str">
        <f>IF(AB28="","",MAX(AB29,AB28))</f>
        <v/>
      </c>
      <c r="AC30" s="249"/>
      <c r="AD30" s="134" t="s">
        <v>85</v>
      </c>
      <c r="AE30" s="86"/>
      <c r="AL30" s="36"/>
      <c r="AN30" s="40"/>
      <c r="AO30" s="41"/>
      <c r="AP30" s="46"/>
    </row>
    <row r="31" spans="2:50" ht="5.25" customHeight="1">
      <c r="C31" s="51"/>
      <c r="D31" s="127"/>
      <c r="E31" s="127"/>
      <c r="F31" s="127"/>
      <c r="G31" s="127"/>
      <c r="H31" s="127"/>
      <c r="I31" s="127"/>
      <c r="J31" s="127"/>
      <c r="K31" s="127"/>
      <c r="L31" s="127"/>
      <c r="M31" s="127"/>
      <c r="N31" s="127"/>
      <c r="O31" s="86"/>
      <c r="P31" s="86"/>
      <c r="Q31" s="86"/>
      <c r="R31" s="86"/>
      <c r="S31" s="86"/>
      <c r="T31" s="86"/>
      <c r="U31" s="86"/>
      <c r="V31" s="86"/>
      <c r="W31" s="86"/>
      <c r="X31" s="86"/>
      <c r="Y31" s="129"/>
      <c r="Z31" s="129"/>
      <c r="AA31" s="86"/>
      <c r="AB31" s="130"/>
      <c r="AC31" s="130"/>
      <c r="AD31" s="131"/>
      <c r="AE31" s="86"/>
      <c r="AL31" s="36"/>
      <c r="AN31" s="40"/>
      <c r="AO31" s="41"/>
      <c r="AP31" s="46"/>
    </row>
    <row r="32" spans="2:50" ht="13.5" customHeight="1">
      <c r="B32" s="36" t="s">
        <v>91</v>
      </c>
      <c r="E32" s="36"/>
      <c r="I32" s="37"/>
      <c r="K32" s="50"/>
      <c r="L32" s="50"/>
      <c r="M32" s="50"/>
      <c r="N32" s="50"/>
      <c r="AD32" s="50"/>
      <c r="AE32" s="50"/>
      <c r="AM32" s="46"/>
      <c r="AN32" s="46"/>
      <c r="AO32" s="36"/>
    </row>
    <row r="33" spans="2:47" ht="15" customHeight="1">
      <c r="B33" s="133" t="s">
        <v>82</v>
      </c>
      <c r="C33" s="261" t="s">
        <v>191</v>
      </c>
      <c r="D33" s="261"/>
      <c r="E33" s="261"/>
      <c r="F33" s="261"/>
      <c r="G33" s="261"/>
      <c r="H33" s="261"/>
      <c r="I33" s="261"/>
      <c r="J33" s="261"/>
      <c r="K33" s="261"/>
      <c r="L33" s="261"/>
      <c r="M33" s="261"/>
      <c r="N33" s="132"/>
      <c r="O33" s="267" t="s">
        <v>47</v>
      </c>
      <c r="P33" s="269"/>
      <c r="Q33" s="269"/>
      <c r="R33" s="269"/>
      <c r="S33" s="269"/>
      <c r="T33" s="268"/>
      <c r="U33" s="267" t="s">
        <v>84</v>
      </c>
      <c r="V33" s="269"/>
      <c r="W33" s="269"/>
      <c r="X33" s="269"/>
      <c r="Y33" s="268"/>
      <c r="Z33" s="267" t="s">
        <v>48</v>
      </c>
      <c r="AA33" s="268"/>
      <c r="AB33" s="253" t="s">
        <v>205</v>
      </c>
      <c r="AC33" s="254"/>
      <c r="AD33" s="255"/>
      <c r="AL33" s="36"/>
      <c r="AM33" s="36"/>
      <c r="AN33" s="36"/>
      <c r="AO33" s="36"/>
      <c r="AR33" s="40"/>
      <c r="AS33" s="40"/>
      <c r="AT33" s="41"/>
      <c r="AU33" s="46"/>
    </row>
    <row r="34" spans="2:47" ht="17.25" customHeight="1">
      <c r="B34" s="58"/>
      <c r="C34" s="59" t="s">
        <v>209</v>
      </c>
      <c r="D34" s="59"/>
      <c r="E34" s="59"/>
      <c r="F34" s="59"/>
      <c r="G34" s="59"/>
      <c r="H34" s="59"/>
      <c r="I34" s="127"/>
      <c r="J34" s="127"/>
      <c r="K34" s="59"/>
      <c r="L34" s="59"/>
      <c r="M34" s="59"/>
      <c r="N34" s="59"/>
      <c r="O34" s="47" t="s">
        <v>45</v>
      </c>
      <c r="P34" s="274" t="str">
        <f>IF(P28="","",(P28))</f>
        <v/>
      </c>
      <c r="Q34" s="274"/>
      <c r="R34" s="57" t="s">
        <v>44</v>
      </c>
      <c r="S34" s="142" t="str">
        <f>IF(S28="","",(S28))</f>
        <v/>
      </c>
      <c r="T34" s="48" t="s">
        <v>42</v>
      </c>
      <c r="U34" s="60" t="s">
        <v>3</v>
      </c>
      <c r="V34" s="142" t="str">
        <f>IF(V28="","",(V28))</f>
        <v/>
      </c>
      <c r="W34" s="60" t="s">
        <v>43</v>
      </c>
      <c r="X34" s="142" t="str">
        <f>IF(X28="","",(X28))</f>
        <v/>
      </c>
      <c r="Y34" s="60" t="s">
        <v>41</v>
      </c>
      <c r="Z34" s="272" t="s">
        <v>193</v>
      </c>
      <c r="AA34" s="273"/>
      <c r="AB34" s="195" t="str">
        <f>IF(別紙２!Y29="","",別紙２!Y29)</f>
        <v/>
      </c>
      <c r="AC34" s="252"/>
      <c r="AD34" s="48" t="s">
        <v>195</v>
      </c>
      <c r="AL34" s="36"/>
      <c r="AM34" s="36"/>
      <c r="AN34" s="36"/>
      <c r="AO34" s="36"/>
      <c r="AR34" s="40"/>
      <c r="AS34" s="40"/>
      <c r="AT34" s="46"/>
      <c r="AU34" s="46"/>
    </row>
    <row r="35" spans="2:47" ht="20.25" customHeight="1" thickBot="1">
      <c r="B35" s="126" t="s">
        <v>86</v>
      </c>
      <c r="C35" s="260" t="s">
        <v>196</v>
      </c>
      <c r="D35" s="260"/>
      <c r="E35" s="260"/>
      <c r="F35" s="260"/>
      <c r="G35" s="260"/>
      <c r="H35" s="260"/>
      <c r="I35" s="260"/>
      <c r="J35" s="260"/>
      <c r="K35" s="260"/>
      <c r="L35" s="260"/>
      <c r="M35" s="260"/>
      <c r="N35" s="260"/>
      <c r="O35" s="261"/>
      <c r="P35" s="261"/>
      <c r="Q35" s="261"/>
      <c r="R35" s="261"/>
      <c r="S35" s="261"/>
      <c r="T35" s="261"/>
      <c r="U35" s="261"/>
      <c r="V35" s="261"/>
      <c r="W35" s="261"/>
      <c r="X35" s="261"/>
      <c r="Y35" s="262"/>
      <c r="Z35" s="263" t="s">
        <v>194</v>
      </c>
      <c r="AA35" s="264"/>
      <c r="AB35" s="265"/>
      <c r="AC35" s="266"/>
      <c r="AD35" s="61" t="s">
        <v>195</v>
      </c>
      <c r="AL35" s="36"/>
      <c r="AM35" s="36"/>
      <c r="AN35" s="36"/>
      <c r="AO35" s="36"/>
      <c r="AR35" s="40"/>
      <c r="AS35" s="40"/>
      <c r="AT35" s="41"/>
      <c r="AU35" s="46"/>
    </row>
    <row r="36" spans="2:47" ht="17.25" customHeight="1" thickBot="1">
      <c r="C36" s="51"/>
      <c r="D36" s="127"/>
      <c r="E36" s="127"/>
      <c r="F36" s="127"/>
      <c r="G36" s="127"/>
      <c r="H36" s="127"/>
      <c r="I36" s="127"/>
      <c r="J36" s="127"/>
      <c r="K36" s="127"/>
      <c r="L36" s="127"/>
      <c r="M36" s="127"/>
      <c r="N36" s="127"/>
      <c r="O36" s="256" t="s">
        <v>202</v>
      </c>
      <c r="P36" s="257"/>
      <c r="Q36" s="257"/>
      <c r="R36" s="257"/>
      <c r="S36" s="257"/>
      <c r="T36" s="257"/>
      <c r="U36" s="257"/>
      <c r="V36" s="258" t="s">
        <v>192</v>
      </c>
      <c r="W36" s="258"/>
      <c r="X36" s="258"/>
      <c r="Y36" s="258"/>
      <c r="Z36" s="258"/>
      <c r="AA36" s="259"/>
      <c r="AB36" s="248" t="str">
        <f>IF(AB34="","",MAX(AB35,AB34))</f>
        <v/>
      </c>
      <c r="AC36" s="249"/>
      <c r="AD36" s="134" t="s">
        <v>195</v>
      </c>
      <c r="AE36" s="86"/>
      <c r="AL36" s="36"/>
      <c r="AN36" s="40"/>
      <c r="AO36" s="41"/>
      <c r="AP36" s="46"/>
    </row>
    <row r="37" spans="2:47" ht="5.25" customHeight="1">
      <c r="C37" s="51"/>
      <c r="D37" s="127"/>
      <c r="E37" s="127"/>
      <c r="F37" s="127"/>
      <c r="G37" s="127"/>
      <c r="H37" s="127"/>
      <c r="I37" s="127"/>
      <c r="J37" s="127"/>
      <c r="K37" s="127"/>
      <c r="L37" s="127"/>
      <c r="M37" s="127"/>
      <c r="N37" s="127"/>
      <c r="O37" s="86"/>
      <c r="P37" s="86"/>
      <c r="Q37" s="86"/>
      <c r="R37" s="86"/>
      <c r="S37" s="86"/>
      <c r="T37" s="86"/>
      <c r="U37" s="86"/>
      <c r="V37" s="86"/>
      <c r="W37" s="86"/>
      <c r="X37" s="86"/>
      <c r="Y37" s="129"/>
      <c r="Z37" s="129"/>
      <c r="AA37" s="86"/>
      <c r="AB37" s="130"/>
      <c r="AC37" s="130"/>
      <c r="AD37" s="131"/>
      <c r="AE37" s="86"/>
      <c r="AL37" s="36"/>
      <c r="AN37" s="40"/>
      <c r="AO37" s="41"/>
      <c r="AP37" s="46"/>
    </row>
    <row r="38" spans="2:47" ht="13.5" customHeight="1">
      <c r="B38" s="36" t="s">
        <v>40</v>
      </c>
      <c r="E38" s="36"/>
      <c r="I38" s="37"/>
      <c r="K38" s="50"/>
      <c r="L38" s="50"/>
      <c r="M38" s="50"/>
      <c r="N38" s="50"/>
      <c r="AD38" s="50"/>
      <c r="AE38" s="50"/>
      <c r="AM38" s="46"/>
      <c r="AN38" s="46"/>
      <c r="AO38" s="36"/>
    </row>
    <row r="39" spans="2:47" ht="15" customHeight="1">
      <c r="B39" s="300" t="s">
        <v>82</v>
      </c>
      <c r="C39" s="261" t="s">
        <v>197</v>
      </c>
      <c r="D39" s="261"/>
      <c r="E39" s="261"/>
      <c r="F39" s="261"/>
      <c r="G39" s="261"/>
      <c r="H39" s="261"/>
      <c r="I39" s="261"/>
      <c r="J39" s="261"/>
      <c r="K39" s="261"/>
      <c r="L39" s="261"/>
      <c r="M39" s="261"/>
      <c r="N39" s="261"/>
      <c r="O39" s="261"/>
      <c r="P39" s="261"/>
      <c r="Q39" s="262"/>
      <c r="R39" s="253" t="s">
        <v>87</v>
      </c>
      <c r="S39" s="254"/>
      <c r="T39" s="254"/>
      <c r="U39" s="254"/>
      <c r="V39" s="254"/>
      <c r="W39" s="254"/>
      <c r="X39" s="254"/>
      <c r="Y39" s="255"/>
      <c r="Z39" s="267" t="s">
        <v>48</v>
      </c>
      <c r="AA39" s="268"/>
      <c r="AB39" s="267" t="s">
        <v>207</v>
      </c>
      <c r="AC39" s="269"/>
      <c r="AD39" s="268"/>
      <c r="AL39" s="36"/>
      <c r="AM39" s="36"/>
      <c r="AN39" s="36"/>
      <c r="AO39" s="36"/>
      <c r="AR39" s="40"/>
      <c r="AS39" s="40"/>
      <c r="AT39" s="41"/>
      <c r="AU39" s="46"/>
    </row>
    <row r="40" spans="2:47" ht="17.25" customHeight="1">
      <c r="B40" s="301"/>
      <c r="C40" s="270"/>
      <c r="D40" s="270"/>
      <c r="E40" s="270"/>
      <c r="F40" s="270"/>
      <c r="G40" s="270"/>
      <c r="H40" s="270"/>
      <c r="I40" s="270"/>
      <c r="J40" s="270"/>
      <c r="K40" s="270"/>
      <c r="L40" s="270"/>
      <c r="M40" s="270"/>
      <c r="N40" s="270"/>
      <c r="O40" s="270"/>
      <c r="P40" s="270"/>
      <c r="Q40" s="271"/>
      <c r="R40" s="253" t="s">
        <v>3</v>
      </c>
      <c r="S40" s="254"/>
      <c r="T40" s="63"/>
      <c r="U40" s="57" t="s">
        <v>43</v>
      </c>
      <c r="V40" s="62"/>
      <c r="W40" s="57" t="s">
        <v>41</v>
      </c>
      <c r="X40" s="62"/>
      <c r="Y40" s="48" t="s">
        <v>46</v>
      </c>
      <c r="Z40" s="272" t="s">
        <v>49</v>
      </c>
      <c r="AA40" s="273"/>
      <c r="AB40" s="195"/>
      <c r="AC40" s="252"/>
      <c r="AD40" s="48" t="s">
        <v>200</v>
      </c>
      <c r="AL40" s="36"/>
      <c r="AM40" s="36"/>
      <c r="AN40" s="36"/>
      <c r="AO40" s="36"/>
      <c r="AR40" s="40"/>
      <c r="AS40" s="40"/>
      <c r="AT40" s="46"/>
      <c r="AU40" s="46"/>
    </row>
    <row r="41" spans="2:47" ht="20.25" customHeight="1" thickBot="1">
      <c r="B41" s="126" t="s">
        <v>86</v>
      </c>
      <c r="C41" s="260" t="s">
        <v>198</v>
      </c>
      <c r="D41" s="260"/>
      <c r="E41" s="260"/>
      <c r="F41" s="260"/>
      <c r="G41" s="260"/>
      <c r="H41" s="260"/>
      <c r="I41" s="260"/>
      <c r="J41" s="260"/>
      <c r="K41" s="260"/>
      <c r="L41" s="260"/>
      <c r="M41" s="260"/>
      <c r="N41" s="260"/>
      <c r="O41" s="261"/>
      <c r="P41" s="261"/>
      <c r="Q41" s="261"/>
      <c r="R41" s="261"/>
      <c r="S41" s="261"/>
      <c r="T41" s="261"/>
      <c r="U41" s="261"/>
      <c r="V41" s="261"/>
      <c r="W41" s="261"/>
      <c r="X41" s="261"/>
      <c r="Y41" s="262"/>
      <c r="Z41" s="263" t="s">
        <v>50</v>
      </c>
      <c r="AA41" s="264"/>
      <c r="AB41" s="265"/>
      <c r="AC41" s="266"/>
      <c r="AD41" s="61" t="s">
        <v>200</v>
      </c>
      <c r="AL41" s="36"/>
      <c r="AM41" s="36"/>
      <c r="AN41" s="36"/>
      <c r="AO41" s="36"/>
      <c r="AR41" s="40"/>
      <c r="AS41" s="40"/>
      <c r="AT41" s="41"/>
      <c r="AU41" s="46"/>
    </row>
    <row r="42" spans="2:47" ht="17.25" customHeight="1" thickBot="1">
      <c r="C42" s="51"/>
      <c r="D42" s="127"/>
      <c r="E42" s="127"/>
      <c r="F42" s="127"/>
      <c r="G42" s="127"/>
      <c r="H42" s="127"/>
      <c r="I42" s="127"/>
      <c r="J42" s="127"/>
      <c r="K42" s="127"/>
      <c r="L42" s="127"/>
      <c r="M42" s="127"/>
      <c r="N42" s="127"/>
      <c r="O42" s="250" t="s">
        <v>201</v>
      </c>
      <c r="P42" s="251"/>
      <c r="Q42" s="251"/>
      <c r="R42" s="251"/>
      <c r="S42" s="251"/>
      <c r="T42" s="251"/>
      <c r="U42" s="251"/>
      <c r="V42" s="246" t="s">
        <v>199</v>
      </c>
      <c r="W42" s="246"/>
      <c r="X42" s="246"/>
      <c r="Y42" s="246"/>
      <c r="Z42" s="246"/>
      <c r="AA42" s="247"/>
      <c r="AB42" s="248" t="str">
        <f>IF(AB40="","",MAX(AB41,AB40))</f>
        <v/>
      </c>
      <c r="AC42" s="249"/>
      <c r="AD42" s="134" t="s">
        <v>200</v>
      </c>
      <c r="AE42" s="86"/>
      <c r="AL42" s="36"/>
      <c r="AN42" s="40"/>
      <c r="AO42" s="41"/>
      <c r="AP42" s="46"/>
    </row>
    <row r="43" spans="2:47" ht="7.5" customHeight="1">
      <c r="C43" s="51"/>
      <c r="D43" s="127"/>
      <c r="E43" s="127"/>
      <c r="F43" s="127"/>
      <c r="G43" s="127"/>
      <c r="H43" s="127"/>
      <c r="I43" s="127"/>
      <c r="J43" s="127"/>
      <c r="K43" s="127"/>
      <c r="L43" s="127"/>
      <c r="M43" s="127"/>
      <c r="N43" s="127"/>
      <c r="O43" s="86"/>
      <c r="P43" s="86"/>
      <c r="Q43" s="86"/>
      <c r="R43" s="86"/>
      <c r="S43" s="86"/>
      <c r="T43" s="86"/>
      <c r="U43" s="86"/>
      <c r="V43" s="86"/>
      <c r="W43" s="86"/>
      <c r="X43" s="86"/>
      <c r="Y43" s="129"/>
      <c r="Z43" s="129"/>
      <c r="AA43" s="86"/>
      <c r="AB43" s="130"/>
      <c r="AC43" s="130"/>
      <c r="AD43" s="131"/>
      <c r="AE43" s="86"/>
      <c r="AL43" s="36"/>
      <c r="AN43" s="40"/>
      <c r="AO43" s="41"/>
      <c r="AP43" s="46"/>
    </row>
    <row r="44" spans="2:47" ht="32.25" customHeight="1">
      <c r="C44" s="51"/>
      <c r="D44" s="127"/>
      <c r="E44" s="127"/>
      <c r="F44" s="127"/>
      <c r="G44" s="127"/>
      <c r="H44" s="127"/>
      <c r="I44" s="127"/>
      <c r="J44" s="127"/>
      <c r="K44" s="127"/>
      <c r="L44" s="127"/>
      <c r="M44" s="127"/>
      <c r="N44" s="127"/>
      <c r="O44" s="127"/>
      <c r="P44" s="86"/>
      <c r="Q44" s="86"/>
      <c r="R44" s="86"/>
      <c r="S44" s="86"/>
      <c r="T44" s="86"/>
      <c r="U44" s="128"/>
      <c r="V44" s="128"/>
      <c r="W44" s="129"/>
      <c r="X44" s="129"/>
      <c r="Y44" s="129"/>
      <c r="Z44" s="129"/>
      <c r="AA44" s="86"/>
      <c r="AB44" s="130"/>
      <c r="AC44" s="130"/>
      <c r="AD44" s="131"/>
      <c r="AE44" s="86"/>
      <c r="AL44" s="36"/>
      <c r="AN44" s="40"/>
      <c r="AO44" s="41"/>
      <c r="AP44" s="46"/>
    </row>
    <row r="45" spans="2:47" ht="6" customHeight="1">
      <c r="E45" s="36"/>
      <c r="F45" s="36"/>
      <c r="G45" s="36"/>
      <c r="H45" s="36"/>
      <c r="AL45" s="36"/>
      <c r="AN45" s="40"/>
      <c r="AO45" s="41"/>
      <c r="AP45" s="46"/>
    </row>
    <row r="46" spans="2:47" ht="6" customHeight="1">
      <c r="E46" s="36"/>
      <c r="F46" s="36"/>
      <c r="G46" s="36"/>
      <c r="H46" s="36"/>
      <c r="AL46" s="36"/>
      <c r="AN46" s="40"/>
      <c r="AO46" s="41"/>
      <c r="AP46" s="42"/>
    </row>
    <row r="47" spans="2:47" ht="13.5" customHeight="1">
      <c r="E47" s="36"/>
      <c r="F47" s="36"/>
      <c r="G47" s="36"/>
      <c r="H47" s="36"/>
      <c r="AL47" s="36"/>
      <c r="AN47" s="40"/>
      <c r="AO47" s="41"/>
      <c r="AP47" s="42"/>
    </row>
    <row r="48" spans="2:47" ht="15" customHeight="1">
      <c r="E48" s="36"/>
      <c r="F48" s="36"/>
      <c r="G48" s="36"/>
      <c r="H48" s="36"/>
      <c r="AL48" s="36"/>
      <c r="AN48" s="40"/>
      <c r="AO48" s="41"/>
      <c r="AP48" s="42"/>
    </row>
    <row r="49" spans="5:42" ht="17.25" customHeight="1">
      <c r="E49" s="36"/>
      <c r="F49" s="36"/>
      <c r="G49" s="36"/>
      <c r="H49" s="36"/>
      <c r="AL49" s="36"/>
      <c r="AN49" s="40"/>
      <c r="AO49" s="41"/>
      <c r="AP49" s="42"/>
    </row>
    <row r="50" spans="5:42" ht="32.25" customHeight="1">
      <c r="E50" s="36"/>
      <c r="F50" s="36"/>
      <c r="G50" s="36"/>
      <c r="H50" s="36"/>
      <c r="AL50" s="36"/>
      <c r="AN50" s="40"/>
      <c r="AO50" s="41"/>
      <c r="AP50" s="42"/>
    </row>
    <row r="51" spans="5:42" ht="13.5" customHeight="1">
      <c r="E51" s="36"/>
      <c r="F51" s="36"/>
      <c r="G51" s="36"/>
      <c r="H51" s="36"/>
      <c r="AK51" s="40"/>
      <c r="AM51" s="41"/>
      <c r="AN51" s="42"/>
      <c r="AO51" s="36"/>
    </row>
    <row r="52" spans="5:42" ht="13.5" customHeight="1">
      <c r="E52" s="36"/>
      <c r="F52" s="36"/>
      <c r="G52" s="36"/>
      <c r="H52" s="36"/>
      <c r="AK52" s="40"/>
      <c r="AM52" s="41"/>
      <c r="AN52" s="42"/>
      <c r="AO52" s="36"/>
    </row>
  </sheetData>
  <sheetProtection selectLockedCells="1"/>
  <mergeCells count="139">
    <mergeCell ref="Z14:AC14"/>
    <mergeCell ref="Z15:AC15"/>
    <mergeCell ref="Z16:AC16"/>
    <mergeCell ref="Z17:AC17"/>
    <mergeCell ref="Z18:AC18"/>
    <mergeCell ref="Z19:AC19"/>
    <mergeCell ref="Z6:AC6"/>
    <mergeCell ref="Z7:AC7"/>
    <mergeCell ref="Z8:AC8"/>
    <mergeCell ref="Z9:AC9"/>
    <mergeCell ref="Z10:AC10"/>
    <mergeCell ref="Z11:AC11"/>
    <mergeCell ref="Z12:AC12"/>
    <mergeCell ref="Z13:AC13"/>
    <mergeCell ref="N14:P14"/>
    <mergeCell ref="N15:P15"/>
    <mergeCell ref="N16:P16"/>
    <mergeCell ref="N17:P17"/>
    <mergeCell ref="N18:P18"/>
    <mergeCell ref="N19:P19"/>
    <mergeCell ref="Q6:T6"/>
    <mergeCell ref="Q7:T7"/>
    <mergeCell ref="Q8:T8"/>
    <mergeCell ref="Q9:T9"/>
    <mergeCell ref="Q10:T10"/>
    <mergeCell ref="Q11:T11"/>
    <mergeCell ref="Q12:T12"/>
    <mergeCell ref="Q13:T13"/>
    <mergeCell ref="Q14:T14"/>
    <mergeCell ref="Q15:T15"/>
    <mergeCell ref="Q16:T16"/>
    <mergeCell ref="Q17:T17"/>
    <mergeCell ref="Q18:T18"/>
    <mergeCell ref="Q19:T19"/>
    <mergeCell ref="N6:P7"/>
    <mergeCell ref="N8:P8"/>
    <mergeCell ref="N9:P9"/>
    <mergeCell ref="N10:P10"/>
    <mergeCell ref="H16:I16"/>
    <mergeCell ref="H17:I17"/>
    <mergeCell ref="H18:I18"/>
    <mergeCell ref="H19:I19"/>
    <mergeCell ref="J6:M7"/>
    <mergeCell ref="J8:M8"/>
    <mergeCell ref="J9:M9"/>
    <mergeCell ref="J10:M10"/>
    <mergeCell ref="J11:M11"/>
    <mergeCell ref="J12:M12"/>
    <mergeCell ref="J13:M13"/>
    <mergeCell ref="J14:M14"/>
    <mergeCell ref="J15:M15"/>
    <mergeCell ref="J16:M16"/>
    <mergeCell ref="J17:M17"/>
    <mergeCell ref="J18:M18"/>
    <mergeCell ref="J19:M19"/>
    <mergeCell ref="H6:I7"/>
    <mergeCell ref="H8:I8"/>
    <mergeCell ref="H9:I9"/>
    <mergeCell ref="H10:I10"/>
    <mergeCell ref="H11:I11"/>
    <mergeCell ref="H12:I12"/>
    <mergeCell ref="H13:I13"/>
    <mergeCell ref="B39:B40"/>
    <mergeCell ref="C29:Y29"/>
    <mergeCell ref="C27:M27"/>
    <mergeCell ref="O27:T27"/>
    <mergeCell ref="P28:Q28"/>
    <mergeCell ref="U27:Y27"/>
    <mergeCell ref="N12:P12"/>
    <mergeCell ref="N13:P13"/>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B2:AD2"/>
    <mergeCell ref="E8:G8"/>
    <mergeCell ref="E6:G7"/>
    <mergeCell ref="B6:D7"/>
    <mergeCell ref="Z27:AA27"/>
    <mergeCell ref="Z28:AA28"/>
    <mergeCell ref="AB29:AC29"/>
    <mergeCell ref="Z29:AA29"/>
    <mergeCell ref="V30:AA30"/>
    <mergeCell ref="O30:U30"/>
    <mergeCell ref="U8:Y8"/>
    <mergeCell ref="U6:Y6"/>
    <mergeCell ref="U7:Y7"/>
    <mergeCell ref="N11:P11"/>
    <mergeCell ref="B8:D8"/>
    <mergeCell ref="B9:D9"/>
    <mergeCell ref="B10:D10"/>
    <mergeCell ref="B11:D11"/>
    <mergeCell ref="E9:G9"/>
    <mergeCell ref="E10:G10"/>
    <mergeCell ref="E11:G11"/>
    <mergeCell ref="E17:G17"/>
    <mergeCell ref="E18:G18"/>
    <mergeCell ref="E19:G19"/>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s>
  <phoneticPr fontId="20"/>
  <dataValidations count="1">
    <dataValidation type="list" allowBlank="1" showInputMessage="1" sqref="B8:D19">
      <formula1>"H20上,H20下,H21上,H21下,H22上,H22下,H23上,H23下,H24上,H24下,H25上,H25下,H26上,H26下,H27上,H27下,H28上,H28下,H29上,H29下,H30上,H30下,H31上,H31下,H32上,H32下,H33上,H33下,H34上,H34下,H35上,H35下,H36上,H36下,H37上,H37下"</formula1>
    </dataValidation>
  </dataValidations>
  <pageMargins left="0.62992125984251968" right="0.39370078740157483" top="0.59055118110236227" bottom="0.23622047244094491" header="0.31496062992125984" footer="0.19685039370078741"/>
  <pageSetup paperSize="9" scale="92"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1"/>
  <sheetViews>
    <sheetView showGridLines="0" zoomScale="70" zoomScaleNormal="70" workbookViewId="0">
      <selection activeCell="AA5" sqref="AA5:AD7"/>
    </sheetView>
  </sheetViews>
  <sheetFormatPr defaultRowHeight="13.5"/>
  <cols>
    <col min="1" max="1" width="0.75" style="88" customWidth="1"/>
    <col min="2" max="2" width="3.375" style="88" customWidth="1"/>
    <col min="3" max="3" width="7.125" style="88" customWidth="1"/>
    <col min="4" max="4" width="5.5" style="88" customWidth="1"/>
    <col min="5" max="5" width="10.625" style="88" customWidth="1"/>
    <col min="6" max="6" width="6.125" style="88" customWidth="1"/>
    <col min="7" max="7" width="5.75" style="88" customWidth="1"/>
    <col min="8" max="8" width="3.5" style="88" customWidth="1"/>
    <col min="9" max="9" width="5.75" style="88" customWidth="1"/>
    <col min="10" max="10" width="3.5" style="88" customWidth="1"/>
    <col min="11" max="11" width="5.75" style="88" customWidth="1"/>
    <col min="12" max="12" width="3.5" style="88" customWidth="1"/>
    <col min="13" max="14" width="5.75" style="88" customWidth="1"/>
    <col min="15" max="15" width="3.5" style="88" customWidth="1"/>
    <col min="16" max="17" width="5.75" style="88" customWidth="1"/>
    <col min="18" max="18" width="4.25" style="88" customWidth="1"/>
    <col min="19" max="20" width="5.75" style="88" customWidth="1"/>
    <col min="21" max="21" width="3.5" style="88" customWidth="1"/>
    <col min="22" max="22" width="5.75" style="88" customWidth="1"/>
    <col min="23" max="23" width="10.5" style="88" customWidth="1"/>
    <col min="24" max="24" width="3.75" style="88" customWidth="1"/>
    <col min="25" max="25" width="14.25" style="88" customWidth="1"/>
    <col min="26" max="26" width="6.25" style="88" customWidth="1"/>
    <col min="27" max="27" width="15.5" style="88" customWidth="1"/>
    <col min="28" max="28" width="5.875" style="88" customWidth="1"/>
    <col min="29" max="29" width="12.5" style="88" customWidth="1"/>
    <col min="30" max="30" width="7" style="88" customWidth="1"/>
    <col min="31" max="31" width="18.25" style="88" customWidth="1"/>
    <col min="32" max="32" width="14.875" style="88" customWidth="1"/>
    <col min="33" max="33" width="6" style="88" customWidth="1"/>
    <col min="34" max="34" width="22.625" style="88" customWidth="1"/>
    <col min="35" max="16384" width="9" style="88"/>
  </cols>
  <sheetData>
    <row r="1" spans="1:33" ht="23.25" customHeight="1">
      <c r="F1" s="89"/>
      <c r="J1" s="90"/>
      <c r="AF1" s="2"/>
      <c r="AG1" s="91" t="s">
        <v>52</v>
      </c>
    </row>
    <row r="2" spans="1:33" ht="9" customHeight="1" thickBot="1">
      <c r="J2" s="90"/>
      <c r="AF2" s="92"/>
      <c r="AG2" s="93"/>
    </row>
    <row r="3" spans="1:33" s="90" customFormat="1" ht="21">
      <c r="A3" s="90" t="s">
        <v>67</v>
      </c>
      <c r="B3" s="94"/>
      <c r="Y3" s="88"/>
      <c r="Z3" s="88"/>
      <c r="AA3" s="362" t="s">
        <v>186</v>
      </c>
      <c r="AB3" s="363"/>
      <c r="AC3" s="363"/>
      <c r="AD3" s="364"/>
      <c r="AE3" s="362" t="s">
        <v>187</v>
      </c>
      <c r="AF3" s="363"/>
      <c r="AG3" s="364"/>
    </row>
    <row r="4" spans="1:33" ht="18.75" customHeight="1" thickBot="1">
      <c r="C4" s="95"/>
      <c r="AA4" s="365"/>
      <c r="AB4" s="366"/>
      <c r="AC4" s="366"/>
      <c r="AD4" s="367"/>
      <c r="AE4" s="365"/>
      <c r="AF4" s="366"/>
      <c r="AG4" s="367"/>
    </row>
    <row r="5" spans="1:33" s="95" customFormat="1" ht="18.75" customHeight="1">
      <c r="B5" s="96" t="s">
        <v>81</v>
      </c>
      <c r="C5" s="96"/>
      <c r="Y5" s="88"/>
      <c r="Z5" s="88"/>
      <c r="AA5" s="362"/>
      <c r="AB5" s="363"/>
      <c r="AC5" s="363"/>
      <c r="AD5" s="364"/>
      <c r="AE5" s="371"/>
      <c r="AF5" s="363"/>
      <c r="AG5" s="364"/>
    </row>
    <row r="6" spans="1:33" s="95" customFormat="1" ht="18.75" customHeight="1">
      <c r="B6" s="96"/>
      <c r="Y6" s="88"/>
      <c r="Z6" s="88"/>
      <c r="AA6" s="368"/>
      <c r="AB6" s="369"/>
      <c r="AC6" s="369"/>
      <c r="AD6" s="370"/>
      <c r="AE6" s="368"/>
      <c r="AF6" s="369"/>
      <c r="AG6" s="370"/>
    </row>
    <row r="7" spans="1:33" s="95" customFormat="1" ht="18.75" customHeight="1" thickBot="1">
      <c r="B7" s="82" t="s">
        <v>53</v>
      </c>
      <c r="C7" s="82"/>
      <c r="Y7" s="88"/>
      <c r="Z7" s="88"/>
      <c r="AA7" s="365"/>
      <c r="AB7" s="366"/>
      <c r="AC7" s="366"/>
      <c r="AD7" s="367"/>
      <c r="AE7" s="365"/>
      <c r="AF7" s="366"/>
      <c r="AG7" s="367"/>
    </row>
    <row r="8" spans="1:33" ht="18.75" customHeight="1">
      <c r="B8" s="82"/>
      <c r="C8" s="97"/>
      <c r="AG8" s="98"/>
    </row>
    <row r="9" spans="1:33" ht="24" customHeight="1">
      <c r="B9" s="99" t="s">
        <v>184</v>
      </c>
      <c r="C9" s="100"/>
      <c r="D9" s="101"/>
      <c r="E9" s="101"/>
      <c r="F9" s="101"/>
      <c r="G9" s="101"/>
      <c r="H9" s="101"/>
      <c r="I9" s="101"/>
      <c r="J9" s="101"/>
      <c r="K9" s="101"/>
      <c r="L9" s="101"/>
      <c r="M9" s="101"/>
      <c r="N9" s="101"/>
      <c r="O9" s="101"/>
      <c r="P9" s="101"/>
      <c r="Q9" s="101"/>
      <c r="R9" s="81"/>
      <c r="S9" s="87" t="s">
        <v>165</v>
      </c>
      <c r="T9" s="372"/>
      <c r="U9" s="372"/>
      <c r="V9" s="82" t="s">
        <v>166</v>
      </c>
      <c r="W9" s="82"/>
    </row>
    <row r="10" spans="1:33" ht="9" customHeight="1" thickBot="1"/>
    <row r="11" spans="1:33" ht="36.75" customHeight="1" thickBot="1">
      <c r="B11" s="82" t="s">
        <v>73</v>
      </c>
      <c r="C11" s="97"/>
      <c r="D11" s="97"/>
      <c r="E11" s="102"/>
      <c r="F11" s="123" t="s">
        <v>3</v>
      </c>
      <c r="G11" s="125"/>
      <c r="H11" s="124" t="s">
        <v>4</v>
      </c>
      <c r="I11" s="125"/>
      <c r="J11" s="124" t="s">
        <v>5</v>
      </c>
      <c r="K11" s="125"/>
      <c r="L11" s="124" t="s">
        <v>6</v>
      </c>
      <c r="M11" s="103"/>
      <c r="N11" s="98"/>
      <c r="O11" s="98"/>
      <c r="P11" s="98"/>
      <c r="Q11" s="82" t="s">
        <v>7</v>
      </c>
      <c r="R11" s="101"/>
      <c r="S11" s="101"/>
      <c r="T11" s="360"/>
      <c r="U11" s="360"/>
      <c r="V11" s="360"/>
      <c r="W11" s="360"/>
      <c r="X11" s="360"/>
      <c r="Y11" s="360"/>
      <c r="Z11" s="360"/>
      <c r="AA11" s="360"/>
      <c r="AB11" s="360"/>
      <c r="AC11" s="360"/>
      <c r="AD11" s="360"/>
      <c r="AE11" s="361"/>
      <c r="AF11" s="361"/>
      <c r="AG11" s="361"/>
    </row>
    <row r="12" spans="1:33" ht="9" customHeight="1">
      <c r="C12" s="104"/>
      <c r="D12" s="105" t="s">
        <v>2</v>
      </c>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6"/>
      <c r="AG12" s="106"/>
    </row>
    <row r="13" spans="1:33" s="95" customFormat="1" ht="18.75" customHeight="1" thickBot="1">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8"/>
      <c r="AB13" s="108"/>
      <c r="AC13" s="108"/>
      <c r="AD13" s="108"/>
      <c r="AE13" s="108"/>
      <c r="AF13" s="109" t="s">
        <v>8</v>
      </c>
      <c r="AG13" s="106"/>
    </row>
    <row r="14" spans="1:33" s="176" customFormat="1" ht="24.75" customHeight="1">
      <c r="D14" s="177"/>
      <c r="E14" s="310" t="s">
        <v>9</v>
      </c>
      <c r="F14" s="311"/>
      <c r="G14" s="310" t="s">
        <v>10</v>
      </c>
      <c r="H14" s="316"/>
      <c r="I14" s="316"/>
      <c r="J14" s="316"/>
      <c r="K14" s="316"/>
      <c r="L14" s="316"/>
      <c r="M14" s="311"/>
      <c r="N14" s="356" t="s">
        <v>11</v>
      </c>
      <c r="O14" s="357"/>
      <c r="P14" s="358"/>
      <c r="Q14" s="310" t="s">
        <v>221</v>
      </c>
      <c r="R14" s="316"/>
      <c r="S14" s="311"/>
      <c r="T14" s="356" t="s">
        <v>12</v>
      </c>
      <c r="U14" s="357"/>
      <c r="V14" s="358"/>
      <c r="W14" s="310" t="s">
        <v>13</v>
      </c>
      <c r="X14" s="359"/>
      <c r="Y14" s="327" t="s">
        <v>14</v>
      </c>
      <c r="Z14" s="328"/>
      <c r="AA14" s="316" t="s">
        <v>15</v>
      </c>
      <c r="AB14" s="311"/>
      <c r="AC14" s="310" t="s">
        <v>16</v>
      </c>
      <c r="AD14" s="311"/>
      <c r="AE14" s="178" t="s">
        <v>17</v>
      </c>
      <c r="AF14" s="310" t="s">
        <v>18</v>
      </c>
      <c r="AG14" s="311"/>
    </row>
    <row r="15" spans="1:33" s="82" customFormat="1" ht="50.25" customHeight="1">
      <c r="C15" s="179" t="s">
        <v>2</v>
      </c>
      <c r="D15" s="179"/>
      <c r="E15" s="312"/>
      <c r="F15" s="313"/>
      <c r="G15" s="312"/>
      <c r="H15" s="352"/>
      <c r="I15" s="352"/>
      <c r="J15" s="352"/>
      <c r="K15" s="352"/>
      <c r="L15" s="352"/>
      <c r="M15" s="313"/>
      <c r="N15" s="312" t="s">
        <v>222</v>
      </c>
      <c r="O15" s="352"/>
      <c r="P15" s="313"/>
      <c r="Q15" s="353" t="s">
        <v>220</v>
      </c>
      <c r="R15" s="354"/>
      <c r="S15" s="355"/>
      <c r="T15" s="312"/>
      <c r="U15" s="352"/>
      <c r="V15" s="313"/>
      <c r="W15" s="312" t="s">
        <v>163</v>
      </c>
      <c r="X15" s="330"/>
      <c r="Y15" s="329" t="s">
        <v>19</v>
      </c>
      <c r="Z15" s="330"/>
      <c r="AA15" s="180" t="s">
        <v>185</v>
      </c>
      <c r="AB15" s="153" t="s">
        <v>164</v>
      </c>
      <c r="AC15" s="312" t="s">
        <v>19</v>
      </c>
      <c r="AD15" s="313"/>
      <c r="AE15" s="152" t="s">
        <v>19</v>
      </c>
      <c r="AF15" s="312" t="s">
        <v>19</v>
      </c>
      <c r="AG15" s="313"/>
    </row>
    <row r="16" spans="1:33" s="96" customFormat="1" ht="33" customHeight="1">
      <c r="C16" s="349" t="s">
        <v>80</v>
      </c>
      <c r="D16" s="110" t="s">
        <v>20</v>
      </c>
      <c r="E16" s="111"/>
      <c r="F16" s="112" t="s">
        <v>21</v>
      </c>
      <c r="G16" s="113"/>
      <c r="H16" s="114" t="s">
        <v>22</v>
      </c>
      <c r="I16" s="115"/>
      <c r="J16" s="116" t="s">
        <v>23</v>
      </c>
      <c r="K16" s="117"/>
      <c r="L16" s="114" t="s">
        <v>22</v>
      </c>
      <c r="M16" s="118"/>
      <c r="N16" s="119"/>
      <c r="O16" s="114" t="s">
        <v>22</v>
      </c>
      <c r="P16" s="120"/>
      <c r="Q16" s="119"/>
      <c r="R16" s="114" t="s">
        <v>22</v>
      </c>
      <c r="S16" s="120"/>
      <c r="T16" s="119"/>
      <c r="U16" s="114" t="s">
        <v>22</v>
      </c>
      <c r="V16" s="120"/>
      <c r="W16" s="335"/>
      <c r="X16" s="346"/>
      <c r="Y16" s="317" t="str">
        <f t="shared" ref="Y16:Y27" si="0">IF(AC16="","",(AC16-AA16))</f>
        <v/>
      </c>
      <c r="Z16" s="318"/>
      <c r="AA16" s="351"/>
      <c r="AB16" s="334"/>
      <c r="AC16" s="314" t="str">
        <f>IF(AF16="","",(AF16-AE16))</f>
        <v/>
      </c>
      <c r="AD16" s="315"/>
      <c r="AE16" s="121"/>
      <c r="AF16" s="335"/>
      <c r="AG16" s="334"/>
    </row>
    <row r="17" spans="1:33" s="96" customFormat="1" ht="33" customHeight="1">
      <c r="C17" s="350"/>
      <c r="D17" s="110" t="s">
        <v>24</v>
      </c>
      <c r="E17" s="111"/>
      <c r="F17" s="112" t="s">
        <v>21</v>
      </c>
      <c r="G17" s="113"/>
      <c r="H17" s="114" t="s">
        <v>22</v>
      </c>
      <c r="I17" s="115"/>
      <c r="J17" s="116" t="s">
        <v>23</v>
      </c>
      <c r="K17" s="117"/>
      <c r="L17" s="114" t="s">
        <v>22</v>
      </c>
      <c r="M17" s="118"/>
      <c r="N17" s="119"/>
      <c r="O17" s="114" t="s">
        <v>22</v>
      </c>
      <c r="P17" s="120"/>
      <c r="Q17" s="119"/>
      <c r="R17" s="114" t="s">
        <v>22</v>
      </c>
      <c r="S17" s="120"/>
      <c r="T17" s="119"/>
      <c r="U17" s="114" t="s">
        <v>22</v>
      </c>
      <c r="V17" s="120"/>
      <c r="W17" s="335"/>
      <c r="X17" s="346"/>
      <c r="Y17" s="317" t="str">
        <f t="shared" si="0"/>
        <v/>
      </c>
      <c r="Z17" s="318"/>
      <c r="AA17" s="333"/>
      <c r="AB17" s="334"/>
      <c r="AC17" s="314" t="str">
        <f t="shared" ref="AC17:AC27" si="1">IF(AF17="","",(AF17-AE17))</f>
        <v/>
      </c>
      <c r="AD17" s="315"/>
      <c r="AE17" s="121"/>
      <c r="AF17" s="335"/>
      <c r="AG17" s="334"/>
    </row>
    <row r="18" spans="1:33" s="96" customFormat="1" ht="33" customHeight="1">
      <c r="C18" s="350"/>
      <c r="D18" s="110" t="s">
        <v>25</v>
      </c>
      <c r="E18" s="111"/>
      <c r="F18" s="112" t="s">
        <v>21</v>
      </c>
      <c r="G18" s="113"/>
      <c r="H18" s="114" t="s">
        <v>22</v>
      </c>
      <c r="I18" s="115"/>
      <c r="J18" s="116" t="s">
        <v>23</v>
      </c>
      <c r="K18" s="117"/>
      <c r="L18" s="114" t="s">
        <v>22</v>
      </c>
      <c r="M18" s="118"/>
      <c r="N18" s="119"/>
      <c r="O18" s="114" t="s">
        <v>22</v>
      </c>
      <c r="P18" s="120"/>
      <c r="Q18" s="119"/>
      <c r="R18" s="114" t="s">
        <v>22</v>
      </c>
      <c r="S18" s="120"/>
      <c r="T18" s="119"/>
      <c r="U18" s="114" t="s">
        <v>22</v>
      </c>
      <c r="V18" s="120"/>
      <c r="W18" s="335"/>
      <c r="X18" s="346"/>
      <c r="Y18" s="317" t="str">
        <f t="shared" si="0"/>
        <v/>
      </c>
      <c r="Z18" s="318"/>
      <c r="AA18" s="333"/>
      <c r="AB18" s="334"/>
      <c r="AC18" s="314" t="str">
        <f t="shared" si="1"/>
        <v/>
      </c>
      <c r="AD18" s="315"/>
      <c r="AE18" s="121"/>
      <c r="AF18" s="335"/>
      <c r="AG18" s="334"/>
    </row>
    <row r="19" spans="1:33" s="96" customFormat="1" ht="33" customHeight="1">
      <c r="C19" s="350"/>
      <c r="D19" s="110" t="s">
        <v>26</v>
      </c>
      <c r="E19" s="111"/>
      <c r="F19" s="112" t="s">
        <v>21</v>
      </c>
      <c r="G19" s="113"/>
      <c r="H19" s="114" t="s">
        <v>22</v>
      </c>
      <c r="I19" s="115"/>
      <c r="J19" s="116" t="s">
        <v>23</v>
      </c>
      <c r="K19" s="117"/>
      <c r="L19" s="114" t="s">
        <v>22</v>
      </c>
      <c r="M19" s="118"/>
      <c r="N19" s="119"/>
      <c r="O19" s="114" t="s">
        <v>22</v>
      </c>
      <c r="P19" s="120"/>
      <c r="Q19" s="119"/>
      <c r="R19" s="114" t="s">
        <v>22</v>
      </c>
      <c r="S19" s="120"/>
      <c r="T19" s="119"/>
      <c r="U19" s="114" t="s">
        <v>22</v>
      </c>
      <c r="V19" s="120"/>
      <c r="W19" s="335"/>
      <c r="X19" s="346"/>
      <c r="Y19" s="317" t="str">
        <f t="shared" si="0"/>
        <v/>
      </c>
      <c r="Z19" s="318"/>
      <c r="AA19" s="333"/>
      <c r="AB19" s="334"/>
      <c r="AC19" s="314" t="str">
        <f t="shared" si="1"/>
        <v/>
      </c>
      <c r="AD19" s="315"/>
      <c r="AE19" s="121"/>
      <c r="AF19" s="335"/>
      <c r="AG19" s="334"/>
    </row>
    <row r="20" spans="1:33" s="96" customFormat="1" ht="33" customHeight="1">
      <c r="C20" s="350"/>
      <c r="D20" s="110" t="s">
        <v>27</v>
      </c>
      <c r="E20" s="111"/>
      <c r="F20" s="112" t="s">
        <v>21</v>
      </c>
      <c r="G20" s="113"/>
      <c r="H20" s="114" t="s">
        <v>22</v>
      </c>
      <c r="I20" s="115"/>
      <c r="J20" s="116" t="s">
        <v>23</v>
      </c>
      <c r="K20" s="117"/>
      <c r="L20" s="114" t="s">
        <v>22</v>
      </c>
      <c r="M20" s="118"/>
      <c r="N20" s="119"/>
      <c r="O20" s="114" t="s">
        <v>22</v>
      </c>
      <c r="P20" s="120"/>
      <c r="Q20" s="119"/>
      <c r="R20" s="114" t="s">
        <v>22</v>
      </c>
      <c r="S20" s="120"/>
      <c r="T20" s="119"/>
      <c r="U20" s="114" t="s">
        <v>22</v>
      </c>
      <c r="V20" s="120"/>
      <c r="W20" s="335"/>
      <c r="X20" s="346"/>
      <c r="Y20" s="317" t="str">
        <f t="shared" si="0"/>
        <v/>
      </c>
      <c r="Z20" s="318"/>
      <c r="AA20" s="333"/>
      <c r="AB20" s="334"/>
      <c r="AC20" s="314" t="str">
        <f t="shared" si="1"/>
        <v/>
      </c>
      <c r="AD20" s="315"/>
      <c r="AE20" s="121"/>
      <c r="AF20" s="335"/>
      <c r="AG20" s="334"/>
    </row>
    <row r="21" spans="1:33" s="96" customFormat="1" ht="33" customHeight="1">
      <c r="C21" s="350"/>
      <c r="D21" s="110" t="s">
        <v>28</v>
      </c>
      <c r="E21" s="111"/>
      <c r="F21" s="112" t="s">
        <v>21</v>
      </c>
      <c r="G21" s="113"/>
      <c r="H21" s="114" t="s">
        <v>22</v>
      </c>
      <c r="I21" s="115"/>
      <c r="J21" s="116" t="s">
        <v>23</v>
      </c>
      <c r="K21" s="117"/>
      <c r="L21" s="114" t="s">
        <v>22</v>
      </c>
      <c r="M21" s="118"/>
      <c r="N21" s="119"/>
      <c r="O21" s="114" t="s">
        <v>22</v>
      </c>
      <c r="P21" s="120"/>
      <c r="Q21" s="119"/>
      <c r="R21" s="114" t="s">
        <v>22</v>
      </c>
      <c r="S21" s="120"/>
      <c r="T21" s="119"/>
      <c r="U21" s="114" t="s">
        <v>22</v>
      </c>
      <c r="V21" s="120"/>
      <c r="W21" s="335"/>
      <c r="X21" s="346"/>
      <c r="Y21" s="317" t="str">
        <f t="shared" si="0"/>
        <v/>
      </c>
      <c r="Z21" s="318"/>
      <c r="AA21" s="333"/>
      <c r="AB21" s="334"/>
      <c r="AC21" s="314" t="str">
        <f t="shared" si="1"/>
        <v/>
      </c>
      <c r="AD21" s="315"/>
      <c r="AE21" s="121"/>
      <c r="AF21" s="335"/>
      <c r="AG21" s="334"/>
    </row>
    <row r="22" spans="1:33" s="96" customFormat="1" ht="33" customHeight="1">
      <c r="C22" s="350"/>
      <c r="D22" s="110" t="s">
        <v>29</v>
      </c>
      <c r="E22" s="111"/>
      <c r="F22" s="112" t="s">
        <v>21</v>
      </c>
      <c r="G22" s="113"/>
      <c r="H22" s="114" t="s">
        <v>22</v>
      </c>
      <c r="I22" s="115"/>
      <c r="J22" s="116" t="s">
        <v>23</v>
      </c>
      <c r="K22" s="117"/>
      <c r="L22" s="114" t="s">
        <v>22</v>
      </c>
      <c r="M22" s="118"/>
      <c r="N22" s="119"/>
      <c r="O22" s="114" t="s">
        <v>22</v>
      </c>
      <c r="P22" s="120"/>
      <c r="Q22" s="119"/>
      <c r="R22" s="114" t="s">
        <v>22</v>
      </c>
      <c r="S22" s="120"/>
      <c r="T22" s="119"/>
      <c r="U22" s="114" t="s">
        <v>22</v>
      </c>
      <c r="V22" s="120"/>
      <c r="W22" s="335"/>
      <c r="X22" s="346"/>
      <c r="Y22" s="317" t="str">
        <f t="shared" si="0"/>
        <v/>
      </c>
      <c r="Z22" s="318"/>
      <c r="AA22" s="333"/>
      <c r="AB22" s="334"/>
      <c r="AC22" s="314" t="str">
        <f t="shared" si="1"/>
        <v/>
      </c>
      <c r="AD22" s="315"/>
      <c r="AE22" s="121"/>
      <c r="AF22" s="335"/>
      <c r="AG22" s="334"/>
    </row>
    <row r="23" spans="1:33" s="96" customFormat="1" ht="33" customHeight="1">
      <c r="C23" s="350"/>
      <c r="D23" s="110" t="s">
        <v>31</v>
      </c>
      <c r="E23" s="111"/>
      <c r="F23" s="112" t="s">
        <v>21</v>
      </c>
      <c r="G23" s="113"/>
      <c r="H23" s="114" t="s">
        <v>22</v>
      </c>
      <c r="I23" s="115"/>
      <c r="J23" s="116" t="s">
        <v>23</v>
      </c>
      <c r="K23" s="117"/>
      <c r="L23" s="114" t="s">
        <v>22</v>
      </c>
      <c r="M23" s="118"/>
      <c r="N23" s="119"/>
      <c r="O23" s="114" t="s">
        <v>22</v>
      </c>
      <c r="P23" s="120"/>
      <c r="Q23" s="119"/>
      <c r="R23" s="114" t="s">
        <v>22</v>
      </c>
      <c r="S23" s="120"/>
      <c r="T23" s="119"/>
      <c r="U23" s="114" t="s">
        <v>22</v>
      </c>
      <c r="V23" s="120"/>
      <c r="W23" s="335"/>
      <c r="X23" s="346"/>
      <c r="Y23" s="317" t="str">
        <f t="shared" si="0"/>
        <v/>
      </c>
      <c r="Z23" s="318"/>
      <c r="AA23" s="333"/>
      <c r="AB23" s="334"/>
      <c r="AC23" s="314" t="str">
        <f t="shared" si="1"/>
        <v/>
      </c>
      <c r="AD23" s="315"/>
      <c r="AE23" s="121"/>
      <c r="AF23" s="335"/>
      <c r="AG23" s="334"/>
    </row>
    <row r="24" spans="1:33" s="96" customFormat="1" ht="33" customHeight="1">
      <c r="C24" s="350"/>
      <c r="D24" s="110" t="s">
        <v>32</v>
      </c>
      <c r="E24" s="111"/>
      <c r="F24" s="112" t="s">
        <v>21</v>
      </c>
      <c r="G24" s="113"/>
      <c r="H24" s="114" t="s">
        <v>22</v>
      </c>
      <c r="I24" s="115"/>
      <c r="J24" s="116" t="s">
        <v>23</v>
      </c>
      <c r="K24" s="117"/>
      <c r="L24" s="114" t="s">
        <v>22</v>
      </c>
      <c r="M24" s="118"/>
      <c r="N24" s="119"/>
      <c r="O24" s="114" t="s">
        <v>22</v>
      </c>
      <c r="P24" s="120"/>
      <c r="Q24" s="119"/>
      <c r="R24" s="114" t="s">
        <v>22</v>
      </c>
      <c r="S24" s="120"/>
      <c r="T24" s="119"/>
      <c r="U24" s="114" t="s">
        <v>22</v>
      </c>
      <c r="V24" s="120"/>
      <c r="W24" s="335"/>
      <c r="X24" s="346"/>
      <c r="Y24" s="317" t="str">
        <f t="shared" si="0"/>
        <v/>
      </c>
      <c r="Z24" s="318"/>
      <c r="AA24" s="333"/>
      <c r="AB24" s="334"/>
      <c r="AC24" s="314" t="str">
        <f t="shared" si="1"/>
        <v/>
      </c>
      <c r="AD24" s="315"/>
      <c r="AE24" s="121"/>
      <c r="AF24" s="335"/>
      <c r="AG24" s="334"/>
    </row>
    <row r="25" spans="1:33" s="96" customFormat="1" ht="33" customHeight="1">
      <c r="C25" s="350"/>
      <c r="D25" s="110" t="s">
        <v>33</v>
      </c>
      <c r="E25" s="111"/>
      <c r="F25" s="112" t="s">
        <v>21</v>
      </c>
      <c r="G25" s="113"/>
      <c r="H25" s="114" t="s">
        <v>22</v>
      </c>
      <c r="I25" s="115"/>
      <c r="J25" s="116" t="s">
        <v>23</v>
      </c>
      <c r="K25" s="117"/>
      <c r="L25" s="114" t="s">
        <v>22</v>
      </c>
      <c r="M25" s="118"/>
      <c r="N25" s="119"/>
      <c r="O25" s="114" t="s">
        <v>22</v>
      </c>
      <c r="P25" s="120"/>
      <c r="Q25" s="119"/>
      <c r="R25" s="114" t="s">
        <v>22</v>
      </c>
      <c r="S25" s="120"/>
      <c r="T25" s="119"/>
      <c r="U25" s="114" t="s">
        <v>22</v>
      </c>
      <c r="V25" s="120"/>
      <c r="W25" s="335"/>
      <c r="X25" s="346"/>
      <c r="Y25" s="317" t="str">
        <f t="shared" si="0"/>
        <v/>
      </c>
      <c r="Z25" s="318"/>
      <c r="AA25" s="333"/>
      <c r="AB25" s="334"/>
      <c r="AC25" s="314" t="str">
        <f t="shared" si="1"/>
        <v/>
      </c>
      <c r="AD25" s="315"/>
      <c r="AE25" s="121"/>
      <c r="AF25" s="335"/>
      <c r="AG25" s="334"/>
    </row>
    <row r="26" spans="1:33" s="96" customFormat="1" ht="33" customHeight="1">
      <c r="C26" s="350"/>
      <c r="D26" s="110" t="s">
        <v>34</v>
      </c>
      <c r="E26" s="111"/>
      <c r="F26" s="112" t="s">
        <v>21</v>
      </c>
      <c r="G26" s="113"/>
      <c r="H26" s="114" t="s">
        <v>22</v>
      </c>
      <c r="I26" s="115"/>
      <c r="J26" s="116" t="s">
        <v>23</v>
      </c>
      <c r="K26" s="117"/>
      <c r="L26" s="114" t="s">
        <v>22</v>
      </c>
      <c r="M26" s="118"/>
      <c r="N26" s="119"/>
      <c r="O26" s="114" t="s">
        <v>22</v>
      </c>
      <c r="P26" s="120"/>
      <c r="Q26" s="119"/>
      <c r="R26" s="114" t="s">
        <v>22</v>
      </c>
      <c r="S26" s="120"/>
      <c r="T26" s="119"/>
      <c r="U26" s="114" t="s">
        <v>22</v>
      </c>
      <c r="V26" s="120"/>
      <c r="W26" s="335"/>
      <c r="X26" s="346"/>
      <c r="Y26" s="317" t="str">
        <f t="shared" si="0"/>
        <v/>
      </c>
      <c r="Z26" s="318"/>
      <c r="AA26" s="333"/>
      <c r="AB26" s="334"/>
      <c r="AC26" s="314" t="str">
        <f t="shared" si="1"/>
        <v/>
      </c>
      <c r="AD26" s="315"/>
      <c r="AE26" s="121"/>
      <c r="AF26" s="335"/>
      <c r="AG26" s="334"/>
    </row>
    <row r="27" spans="1:33" s="96" customFormat="1" ht="33" customHeight="1">
      <c r="C27" s="350"/>
      <c r="D27" s="122" t="s">
        <v>35</v>
      </c>
      <c r="E27" s="111"/>
      <c r="F27" s="112" t="s">
        <v>21</v>
      </c>
      <c r="G27" s="113"/>
      <c r="H27" s="114" t="s">
        <v>22</v>
      </c>
      <c r="I27" s="115"/>
      <c r="J27" s="116" t="s">
        <v>23</v>
      </c>
      <c r="K27" s="117"/>
      <c r="L27" s="114" t="s">
        <v>22</v>
      </c>
      <c r="M27" s="118"/>
      <c r="N27" s="119"/>
      <c r="O27" s="114" t="s">
        <v>22</v>
      </c>
      <c r="P27" s="120"/>
      <c r="Q27" s="119"/>
      <c r="R27" s="114" t="s">
        <v>22</v>
      </c>
      <c r="S27" s="120"/>
      <c r="T27" s="119"/>
      <c r="U27" s="114" t="s">
        <v>22</v>
      </c>
      <c r="V27" s="120"/>
      <c r="W27" s="331"/>
      <c r="X27" s="332"/>
      <c r="Y27" s="317" t="str">
        <f t="shared" si="0"/>
        <v/>
      </c>
      <c r="Z27" s="318"/>
      <c r="AA27" s="333"/>
      <c r="AB27" s="334"/>
      <c r="AC27" s="314" t="str">
        <f t="shared" si="1"/>
        <v/>
      </c>
      <c r="AD27" s="315"/>
      <c r="AE27" s="121"/>
      <c r="AF27" s="335"/>
      <c r="AG27" s="334"/>
    </row>
    <row r="28" spans="1:33" s="96" customFormat="1" ht="34.5" customHeight="1" thickBot="1">
      <c r="C28" s="336" t="s">
        <v>30</v>
      </c>
      <c r="D28" s="337"/>
      <c r="E28" s="337"/>
      <c r="F28" s="337"/>
      <c r="G28" s="337"/>
      <c r="H28" s="337"/>
      <c r="I28" s="337"/>
      <c r="J28" s="337"/>
      <c r="K28" s="337"/>
      <c r="L28" s="337"/>
      <c r="M28" s="337"/>
      <c r="N28" s="337"/>
      <c r="O28" s="337"/>
      <c r="P28" s="337"/>
      <c r="Q28" s="337"/>
      <c r="R28" s="337"/>
      <c r="S28" s="337"/>
      <c r="T28" s="337"/>
      <c r="U28" s="338"/>
      <c r="V28" s="338"/>
      <c r="W28" s="339" t="str">
        <f>IF((SUM(W16:X27)=0),"",SUM(W16:X27))</f>
        <v/>
      </c>
      <c r="X28" s="340">
        <f>SUM(X21:X27)</f>
        <v>0</v>
      </c>
      <c r="Y28" s="344" t="str">
        <f>IF((SUM(Y16:Z27)=0),"",SUM(Y16:Z27))</f>
        <v/>
      </c>
      <c r="Z28" s="345"/>
      <c r="AA28" s="341" t="str">
        <f>IF((COUNTA(AA16:AB27)=0),"",SUM(AA16:AB27))</f>
        <v/>
      </c>
      <c r="AB28" s="342"/>
      <c r="AC28" s="347">
        <f>IF((COUNTA(AC16:AD27)=0),"",SUM(AC16:AD27))</f>
        <v>0</v>
      </c>
      <c r="AD28" s="348"/>
      <c r="AE28" s="135" t="str">
        <f>IF((SUM(AE16:AE27)=0),"",SUM(AE16:AE27))</f>
        <v/>
      </c>
      <c r="AF28" s="343" t="str">
        <f>IF((SUM(AF16:AG27)=0),"",SUM(AF16:AG27))</f>
        <v/>
      </c>
      <c r="AG28" s="343" t="str">
        <f>IF((SUM(AG16:AG27)=0),"",SUM(AG16:AG27))</f>
        <v/>
      </c>
    </row>
    <row r="29" spans="1:33" s="95" customFormat="1" ht="34.5" customHeight="1" thickBot="1">
      <c r="A29" s="107"/>
      <c r="B29" s="107"/>
      <c r="C29" s="319" t="s">
        <v>36</v>
      </c>
      <c r="D29" s="320"/>
      <c r="E29" s="320"/>
      <c r="F29" s="320"/>
      <c r="G29" s="320"/>
      <c r="H29" s="320"/>
      <c r="I29" s="320"/>
      <c r="J29" s="320"/>
      <c r="K29" s="320"/>
      <c r="L29" s="320"/>
      <c r="M29" s="320"/>
      <c r="N29" s="320"/>
      <c r="O29" s="320"/>
      <c r="P29" s="320"/>
      <c r="Q29" s="320"/>
      <c r="R29" s="320"/>
      <c r="S29" s="320"/>
      <c r="T29" s="320"/>
      <c r="U29" s="320"/>
      <c r="V29" s="321"/>
      <c r="W29" s="322" t="str">
        <f>IF(ISERROR(AVERAGE(W16:X27)),"",ROUNDDOWN(SUM(W16:X27)/12,0))</f>
        <v/>
      </c>
      <c r="X29" s="323" t="str">
        <f>IF((ROUNDDOWN(X28/12,0)=0),"",ROUNDDOWN(X28/12,0))</f>
        <v/>
      </c>
      <c r="Y29" s="308" t="str">
        <f>IF(ISERROR(AVERAGE(Y16:Z27)),"",ROUNDDOWN(SUM(Y16:Z27)/12,0))</f>
        <v/>
      </c>
      <c r="Z29" s="309"/>
      <c r="AA29" s="324"/>
      <c r="AB29" s="325"/>
      <c r="AC29" s="325"/>
      <c r="AD29" s="325"/>
      <c r="AE29" s="325"/>
      <c r="AF29" s="325"/>
      <c r="AG29" s="325"/>
    </row>
    <row r="30" spans="1:33" ht="17.2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326" t="s">
        <v>188</v>
      </c>
      <c r="AE30" s="326"/>
      <c r="AF30" s="326"/>
      <c r="AG30" s="326"/>
    </row>
    <row r="31" spans="1:33" ht="21" customHeight="1">
      <c r="S31" s="136"/>
      <c r="T31" s="137"/>
      <c r="U31" s="137"/>
      <c r="V31" s="137"/>
      <c r="W31" s="139" t="s">
        <v>212</v>
      </c>
      <c r="X31" s="138"/>
      <c r="Z31" s="140" t="s">
        <v>213</v>
      </c>
      <c r="AA31" s="141"/>
      <c r="AB31" s="137"/>
      <c r="AC31" s="138"/>
    </row>
  </sheetData>
  <sheetProtection selectLockedCells="1"/>
  <mergeCells count="99">
    <mergeCell ref="T11:Z11"/>
    <mergeCell ref="AA11:AD11"/>
    <mergeCell ref="AE11:AG11"/>
    <mergeCell ref="AA3:AD4"/>
    <mergeCell ref="AE3:AG4"/>
    <mergeCell ref="AA5:AD7"/>
    <mergeCell ref="AE5:AG7"/>
    <mergeCell ref="T9:U9"/>
    <mergeCell ref="AF14:AG14"/>
    <mergeCell ref="E15:F15"/>
    <mergeCell ref="G15:M15"/>
    <mergeCell ref="N15:P15"/>
    <mergeCell ref="Q15:S15"/>
    <mergeCell ref="T15:V15"/>
    <mergeCell ref="W15:X15"/>
    <mergeCell ref="AF15:AG15"/>
    <mergeCell ref="E14:F14"/>
    <mergeCell ref="G14:M14"/>
    <mergeCell ref="N14:P14"/>
    <mergeCell ref="Q14:S14"/>
    <mergeCell ref="T14:V14"/>
    <mergeCell ref="W14:X14"/>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W21:X21"/>
    <mergeCell ref="AA21:AB21"/>
    <mergeCell ref="AF21:AG21"/>
    <mergeCell ref="W22:X22"/>
    <mergeCell ref="AA22:AB22"/>
    <mergeCell ref="AF22:AG22"/>
    <mergeCell ref="Y21:Z21"/>
    <mergeCell ref="Y22:Z22"/>
    <mergeCell ref="W23:X23"/>
    <mergeCell ref="AA23:AB23"/>
    <mergeCell ref="AF23:AG23"/>
    <mergeCell ref="W24:X24"/>
    <mergeCell ref="AA24:AB24"/>
    <mergeCell ref="AF24:AG24"/>
    <mergeCell ref="Y23:Z23"/>
    <mergeCell ref="Y24:Z24"/>
    <mergeCell ref="AC23:AD23"/>
    <mergeCell ref="AC24:AD24"/>
    <mergeCell ref="AF28:AG28"/>
    <mergeCell ref="Y27:Z27"/>
    <mergeCell ref="Y28:Z28"/>
    <mergeCell ref="AC27:AD27"/>
    <mergeCell ref="W25:X25"/>
    <mergeCell ref="AA25:AB25"/>
    <mergeCell ref="AF25:AG25"/>
    <mergeCell ref="W26:X26"/>
    <mergeCell ref="AA26:AB26"/>
    <mergeCell ref="AF26:AG26"/>
    <mergeCell ref="Y25:Z25"/>
    <mergeCell ref="Y26:Z26"/>
    <mergeCell ref="AC25:AD25"/>
    <mergeCell ref="AC26:AD26"/>
    <mergeCell ref="AC28:AD28"/>
    <mergeCell ref="C29:V29"/>
    <mergeCell ref="W29:X29"/>
    <mergeCell ref="AA29:AG29"/>
    <mergeCell ref="AD30:AG30"/>
    <mergeCell ref="Y14:Z14"/>
    <mergeCell ref="Y15:Z15"/>
    <mergeCell ref="Y16:Z16"/>
    <mergeCell ref="Y17:Z17"/>
    <mergeCell ref="Y18:Z18"/>
    <mergeCell ref="Y19:Z19"/>
    <mergeCell ref="W27:X27"/>
    <mergeCell ref="AA27:AB27"/>
    <mergeCell ref="AF27:AG27"/>
    <mergeCell ref="C28:V28"/>
    <mergeCell ref="W28:X28"/>
    <mergeCell ref="AA28:AB28"/>
    <mergeCell ref="Y29:Z29"/>
    <mergeCell ref="AC14:AD14"/>
    <mergeCell ref="AC15:AD15"/>
    <mergeCell ref="AC16:AD16"/>
    <mergeCell ref="AC17:AD17"/>
    <mergeCell ref="AC18:AD18"/>
    <mergeCell ref="AC19:AD19"/>
    <mergeCell ref="AC20:AD20"/>
    <mergeCell ref="AC21:AD21"/>
    <mergeCell ref="AC22:AD22"/>
    <mergeCell ref="AA14:AB14"/>
    <mergeCell ref="Y20:Z20"/>
  </mergeCells>
  <phoneticPr fontId="22"/>
  <dataValidations count="1">
    <dataValidation type="list" allowBlank="1" showInputMessage="1" sqref="T9">
      <formula1>"有,無"</formula1>
    </dataValidation>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4"/>
  <sheetViews>
    <sheetView workbookViewId="0">
      <selection activeCell="A3" sqref="A3"/>
    </sheetView>
  </sheetViews>
  <sheetFormatPr defaultRowHeight="13.5"/>
  <cols>
    <col min="2" max="3" width="9" customWidth="1"/>
    <col min="4" max="4" width="19.625" style="33" customWidth="1"/>
    <col min="5" max="5" width="14.375" style="35" customWidth="1"/>
  </cols>
  <sheetData>
    <row r="2" spans="2:8">
      <c r="B2" t="s">
        <v>122</v>
      </c>
      <c r="C2" t="s">
        <v>123</v>
      </c>
      <c r="D2" s="35" t="s">
        <v>125</v>
      </c>
      <c r="E2" s="35" t="s">
        <v>154</v>
      </c>
    </row>
    <row r="3" spans="2:8">
      <c r="B3" t="s">
        <v>94</v>
      </c>
      <c r="C3" t="s">
        <v>95</v>
      </c>
      <c r="D3" s="34" t="s">
        <v>126</v>
      </c>
      <c r="E3" s="34">
        <v>39721</v>
      </c>
    </row>
    <row r="4" spans="2:8">
      <c r="B4" t="s">
        <v>95</v>
      </c>
      <c r="C4" t="s">
        <v>96</v>
      </c>
      <c r="D4" s="33" t="s">
        <v>127</v>
      </c>
      <c r="E4" s="34">
        <v>39903</v>
      </c>
    </row>
    <row r="5" spans="2:8">
      <c r="B5" t="s">
        <v>96</v>
      </c>
      <c r="C5" t="s">
        <v>97</v>
      </c>
      <c r="D5" s="34" t="s">
        <v>128</v>
      </c>
      <c r="E5" s="34">
        <v>40086</v>
      </c>
    </row>
    <row r="6" spans="2:8">
      <c r="B6" t="s">
        <v>97</v>
      </c>
      <c r="C6" t="s">
        <v>98</v>
      </c>
      <c r="D6" s="33" t="s">
        <v>129</v>
      </c>
      <c r="E6" s="34">
        <v>40268</v>
      </c>
    </row>
    <row r="7" spans="2:8">
      <c r="B7" t="s">
        <v>98</v>
      </c>
      <c r="C7" t="s">
        <v>99</v>
      </c>
      <c r="D7" s="34" t="s">
        <v>130</v>
      </c>
      <c r="E7" s="34">
        <v>40451</v>
      </c>
      <c r="H7" s="83"/>
    </row>
    <row r="8" spans="2:8">
      <c r="B8" t="s">
        <v>99</v>
      </c>
      <c r="C8" t="s">
        <v>100</v>
      </c>
      <c r="D8" s="33" t="s">
        <v>131</v>
      </c>
      <c r="E8" s="34">
        <v>40633</v>
      </c>
      <c r="H8" s="83"/>
    </row>
    <row r="9" spans="2:8">
      <c r="B9" t="s">
        <v>100</v>
      </c>
      <c r="C9" t="s">
        <v>101</v>
      </c>
      <c r="D9" s="34" t="s">
        <v>132</v>
      </c>
      <c r="E9" s="34">
        <v>40816</v>
      </c>
      <c r="H9" s="83"/>
    </row>
    <row r="10" spans="2:8">
      <c r="B10" t="s">
        <v>101</v>
      </c>
      <c r="C10" t="s">
        <v>102</v>
      </c>
      <c r="D10" s="33" t="s">
        <v>133</v>
      </c>
      <c r="E10" s="34">
        <v>40999</v>
      </c>
      <c r="H10" s="83"/>
    </row>
    <row r="11" spans="2:8">
      <c r="B11" t="s">
        <v>102</v>
      </c>
      <c r="C11" t="s">
        <v>103</v>
      </c>
      <c r="D11" s="34" t="s">
        <v>134</v>
      </c>
      <c r="E11" s="34">
        <v>41182</v>
      </c>
      <c r="H11" s="83"/>
    </row>
    <row r="12" spans="2:8">
      <c r="B12" t="s">
        <v>103</v>
      </c>
      <c r="C12" t="s">
        <v>104</v>
      </c>
      <c r="D12" s="33" t="s">
        <v>135</v>
      </c>
      <c r="E12" s="34">
        <v>41364</v>
      </c>
      <c r="H12" s="83"/>
    </row>
    <row r="13" spans="2:8">
      <c r="B13" t="s">
        <v>104</v>
      </c>
      <c r="C13" t="s">
        <v>105</v>
      </c>
      <c r="D13" s="34" t="s">
        <v>136</v>
      </c>
      <c r="E13" s="34">
        <v>41547</v>
      </c>
      <c r="H13" s="83"/>
    </row>
    <row r="14" spans="2:8">
      <c r="B14" t="s">
        <v>105</v>
      </c>
      <c r="C14" t="s">
        <v>106</v>
      </c>
      <c r="D14" s="33" t="s">
        <v>137</v>
      </c>
      <c r="E14" s="34">
        <v>41729</v>
      </c>
      <c r="H14" s="83"/>
    </row>
    <row r="15" spans="2:8">
      <c r="B15" t="s">
        <v>106</v>
      </c>
      <c r="C15" t="s">
        <v>107</v>
      </c>
      <c r="D15" s="34" t="s">
        <v>138</v>
      </c>
      <c r="E15" s="34">
        <v>41912</v>
      </c>
      <c r="H15" s="83"/>
    </row>
    <row r="16" spans="2:8">
      <c r="B16" t="s">
        <v>107</v>
      </c>
      <c r="C16" t="s">
        <v>108</v>
      </c>
      <c r="D16" s="33" t="s">
        <v>139</v>
      </c>
      <c r="E16" s="34">
        <v>42094</v>
      </c>
      <c r="H16" s="83"/>
    </row>
    <row r="17" spans="2:8">
      <c r="B17" t="s">
        <v>108</v>
      </c>
      <c r="C17" t="s">
        <v>109</v>
      </c>
      <c r="D17" s="34" t="s">
        <v>140</v>
      </c>
      <c r="E17" s="34">
        <v>42277</v>
      </c>
      <c r="H17" s="83"/>
    </row>
    <row r="18" spans="2:8">
      <c r="B18" t="s">
        <v>109</v>
      </c>
      <c r="C18" t="s">
        <v>110</v>
      </c>
      <c r="D18" s="33" t="s">
        <v>141</v>
      </c>
      <c r="E18" s="34">
        <v>42460</v>
      </c>
      <c r="H18" s="83"/>
    </row>
    <row r="19" spans="2:8">
      <c r="B19" t="s">
        <v>110</v>
      </c>
      <c r="C19" t="s">
        <v>111</v>
      </c>
      <c r="D19" s="34" t="s">
        <v>142</v>
      </c>
      <c r="E19" s="34">
        <v>42643</v>
      </c>
      <c r="H19" s="83"/>
    </row>
    <row r="20" spans="2:8">
      <c r="B20" t="s">
        <v>111</v>
      </c>
      <c r="C20" t="s">
        <v>112</v>
      </c>
      <c r="D20" s="33" t="s">
        <v>143</v>
      </c>
      <c r="E20" s="34">
        <v>42825</v>
      </c>
      <c r="H20" s="83"/>
    </row>
    <row r="21" spans="2:8">
      <c r="B21" t="s">
        <v>112</v>
      </c>
      <c r="C21" t="s">
        <v>113</v>
      </c>
      <c r="D21" s="34" t="s">
        <v>144</v>
      </c>
      <c r="E21" s="34">
        <v>43008</v>
      </c>
      <c r="H21" s="83"/>
    </row>
    <row r="22" spans="2:8">
      <c r="B22" t="s">
        <v>113</v>
      </c>
      <c r="C22" t="s">
        <v>114</v>
      </c>
      <c r="D22" s="33" t="s">
        <v>145</v>
      </c>
      <c r="E22" s="34">
        <v>43190</v>
      </c>
      <c r="H22" s="83"/>
    </row>
    <row r="23" spans="2:8">
      <c r="B23" t="s">
        <v>114</v>
      </c>
      <c r="C23" t="s">
        <v>115</v>
      </c>
      <c r="D23" s="34" t="s">
        <v>146</v>
      </c>
      <c r="E23" s="34">
        <v>43373</v>
      </c>
      <c r="H23" s="83"/>
    </row>
    <row r="24" spans="2:8">
      <c r="B24" t="s">
        <v>115</v>
      </c>
      <c r="C24" t="s">
        <v>116</v>
      </c>
      <c r="D24" s="33" t="s">
        <v>147</v>
      </c>
      <c r="E24" s="34">
        <v>43555</v>
      </c>
      <c r="H24" s="83"/>
    </row>
    <row r="25" spans="2:8">
      <c r="B25" t="s">
        <v>116</v>
      </c>
      <c r="C25" t="s">
        <v>117</v>
      </c>
      <c r="D25" s="34" t="s">
        <v>148</v>
      </c>
      <c r="E25" s="34">
        <v>43738</v>
      </c>
      <c r="H25" s="83"/>
    </row>
    <row r="26" spans="2:8">
      <c r="B26" t="s">
        <v>117</v>
      </c>
      <c r="C26" t="s">
        <v>118</v>
      </c>
      <c r="D26" s="33" t="s">
        <v>149</v>
      </c>
      <c r="E26" s="34">
        <v>43921</v>
      </c>
      <c r="H26" s="83"/>
    </row>
    <row r="27" spans="2:8">
      <c r="B27" t="s">
        <v>118</v>
      </c>
      <c r="C27" t="s">
        <v>119</v>
      </c>
      <c r="D27" s="34" t="s">
        <v>150</v>
      </c>
      <c r="E27" s="34">
        <v>44104</v>
      </c>
      <c r="H27" s="83"/>
    </row>
    <row r="28" spans="2:8">
      <c r="B28" t="s">
        <v>119</v>
      </c>
      <c r="C28" t="s">
        <v>120</v>
      </c>
      <c r="D28" s="33" t="s">
        <v>151</v>
      </c>
      <c r="E28" s="34">
        <v>44286</v>
      </c>
      <c r="H28" s="83"/>
    </row>
    <row r="29" spans="2:8">
      <c r="B29" t="s">
        <v>120</v>
      </c>
      <c r="C29" t="s">
        <v>121</v>
      </c>
      <c r="D29" s="34" t="s">
        <v>152</v>
      </c>
      <c r="E29" s="34">
        <v>44469</v>
      </c>
      <c r="H29" s="83"/>
    </row>
    <row r="30" spans="2:8">
      <c r="B30" t="s">
        <v>121</v>
      </c>
      <c r="C30" t="s">
        <v>124</v>
      </c>
      <c r="D30" s="33" t="s">
        <v>153</v>
      </c>
      <c r="E30" s="34">
        <v>44651</v>
      </c>
      <c r="H30" s="83"/>
    </row>
    <row r="31" spans="2:8">
      <c r="B31" s="71" t="s">
        <v>158</v>
      </c>
      <c r="C31" s="71" t="s">
        <v>160</v>
      </c>
      <c r="D31" s="34" t="s">
        <v>161</v>
      </c>
      <c r="E31" s="34">
        <v>44834</v>
      </c>
      <c r="H31" s="83"/>
    </row>
    <row r="32" spans="2:8">
      <c r="B32" s="71" t="s">
        <v>157</v>
      </c>
      <c r="C32" s="71" t="s">
        <v>159</v>
      </c>
      <c r="D32" s="33" t="s">
        <v>162</v>
      </c>
      <c r="E32" s="34">
        <v>45016</v>
      </c>
      <c r="H32" s="83"/>
    </row>
    <row r="33" spans="2:8">
      <c r="B33" s="84" t="s">
        <v>159</v>
      </c>
      <c r="C33" s="84" t="s">
        <v>167</v>
      </c>
      <c r="D33" s="34" t="s">
        <v>171</v>
      </c>
      <c r="E33" s="34">
        <v>45199</v>
      </c>
      <c r="H33" s="83"/>
    </row>
    <row r="34" spans="2:8">
      <c r="B34" s="84" t="s">
        <v>167</v>
      </c>
      <c r="C34" s="84" t="s">
        <v>169</v>
      </c>
      <c r="D34" s="33" t="s">
        <v>172</v>
      </c>
      <c r="E34" s="34">
        <v>45382</v>
      </c>
      <c r="H34" s="83"/>
    </row>
    <row r="35" spans="2:8">
      <c r="B35" s="84" t="s">
        <v>169</v>
      </c>
      <c r="C35" s="84" t="s">
        <v>168</v>
      </c>
      <c r="D35" s="34" t="s">
        <v>173</v>
      </c>
      <c r="E35" s="34">
        <v>45565</v>
      </c>
      <c r="H35" s="83"/>
    </row>
    <row r="36" spans="2:8">
      <c r="B36" s="84" t="s">
        <v>168</v>
      </c>
      <c r="C36" s="84" t="s">
        <v>170</v>
      </c>
      <c r="D36" s="33" t="s">
        <v>174</v>
      </c>
      <c r="E36" s="34">
        <v>45747</v>
      </c>
      <c r="H36" s="83"/>
    </row>
    <row r="37" spans="2:8">
      <c r="B37" s="85" t="s">
        <v>175</v>
      </c>
      <c r="C37" s="85" t="s">
        <v>176</v>
      </c>
      <c r="D37" s="34" t="s">
        <v>180</v>
      </c>
      <c r="E37" s="34">
        <v>45930</v>
      </c>
      <c r="H37" s="83"/>
    </row>
    <row r="38" spans="2:8">
      <c r="B38" s="85" t="s">
        <v>176</v>
      </c>
      <c r="C38" s="85" t="s">
        <v>177</v>
      </c>
      <c r="D38" s="33" t="s">
        <v>181</v>
      </c>
      <c r="E38" s="34">
        <v>46112</v>
      </c>
      <c r="H38" s="83"/>
    </row>
    <row r="39" spans="2:8">
      <c r="B39" s="85" t="s">
        <v>177</v>
      </c>
      <c r="C39" s="85" t="s">
        <v>178</v>
      </c>
      <c r="D39" s="34" t="s">
        <v>182</v>
      </c>
      <c r="E39" s="34">
        <v>46295</v>
      </c>
      <c r="H39" s="83"/>
    </row>
    <row r="40" spans="2:8">
      <c r="B40" s="85" t="s">
        <v>178</v>
      </c>
      <c r="C40" s="85" t="s">
        <v>179</v>
      </c>
      <c r="D40" s="33" t="s">
        <v>183</v>
      </c>
      <c r="E40" s="34">
        <v>46477</v>
      </c>
      <c r="H40" s="83"/>
    </row>
    <row r="41" spans="2:8">
      <c r="H41" s="83"/>
    </row>
    <row r="42" spans="2:8">
      <c r="H42" s="83"/>
    </row>
    <row r="43" spans="2:8">
      <c r="H43" s="83"/>
    </row>
    <row r="44" spans="2:8">
      <c r="H44" s="83"/>
    </row>
    <row r="45" spans="2:8">
      <c r="H45" s="83"/>
    </row>
    <row r="46" spans="2:8">
      <c r="H46" s="83"/>
    </row>
    <row r="47" spans="2:8">
      <c r="H47" s="83"/>
    </row>
    <row r="48" spans="2:8">
      <c r="H48" s="83"/>
    </row>
    <row r="49" spans="8:8">
      <c r="H49" s="83"/>
    </row>
    <row r="50" spans="8:8">
      <c r="H50" s="83"/>
    </row>
    <row r="51" spans="8:8">
      <c r="H51" s="83"/>
    </row>
    <row r="52" spans="8:8">
      <c r="H52" s="83"/>
    </row>
    <row r="53" spans="8:8">
      <c r="H53" s="83"/>
    </row>
    <row r="54" spans="8:8">
      <c r="H54" s="83"/>
    </row>
  </sheetData>
  <phoneticPr fontId="14"/>
  <pageMargins left="0.7" right="0.7" top="0.75" bottom="0.75" header="0.3" footer="0.3"/>
</worksheet>
</file>